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edaorg.sharepoint.com/LEDA/Business Intelligence/Department/Statistics/Airport/"/>
    </mc:Choice>
  </mc:AlternateContent>
  <xr:revisionPtr revIDLastSave="389" documentId="13_ncr:1_{DC2184AC-074E-4635-A634-87409DCDB77C}" xr6:coauthVersionLast="47" xr6:coauthVersionMax="47" xr10:uidLastSave="{4B640458-DE22-48F0-8A9C-DA006F892A49}"/>
  <bookViews>
    <workbookView xWindow="34035" yWindow="-20490" windowWidth="13965" windowHeight="22065" xr2:uid="{00000000-000D-0000-FFFF-FFFF00000000}"/>
  </bookViews>
  <sheets>
    <sheet name="LFT Enplanments-Deplanements" sheetId="1" r:id="rId1"/>
    <sheet name="LFT Cargo" sheetId="4" r:id="rId2"/>
    <sheet name="Pastelinks" sheetId="2" r:id="rId3"/>
    <sheet name="Source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6" i="1" l="1"/>
  <c r="C396" i="1"/>
  <c r="B396" i="1"/>
  <c r="D395" i="1"/>
  <c r="C395" i="1"/>
  <c r="B395" i="1"/>
  <c r="D390" i="1"/>
  <c r="C390" i="1"/>
  <c r="B390" i="1"/>
  <c r="B345" i="1"/>
  <c r="B346" i="1"/>
  <c r="B344" i="1"/>
  <c r="B343" i="1"/>
  <c r="B340" i="1"/>
  <c r="B341" i="1"/>
  <c r="B342" i="1"/>
  <c r="B339" i="1"/>
  <c r="D391" i="1"/>
  <c r="C391" i="1"/>
  <c r="D387" i="1"/>
  <c r="C387" i="1"/>
  <c r="B338" i="1"/>
  <c r="B19" i="4"/>
  <c r="B337" i="1"/>
  <c r="B335" i="1"/>
  <c r="B336" i="1"/>
  <c r="B334" i="1"/>
  <c r="B18" i="4"/>
  <c r="B332" i="1"/>
  <c r="B333" i="1"/>
  <c r="B331" i="1"/>
  <c r="B330" i="1"/>
  <c r="B328" i="1"/>
  <c r="B329" i="1"/>
  <c r="B327" i="1"/>
  <c r="D384" i="1"/>
  <c r="D385" i="1"/>
  <c r="D386" i="1"/>
  <c r="C385" i="1"/>
  <c r="C386" i="1"/>
  <c r="B326" i="1"/>
  <c r="B17" i="4"/>
  <c r="C384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20" i="4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299" i="1"/>
  <c r="B298" i="1"/>
  <c r="B297" i="1"/>
  <c r="B296" i="1"/>
  <c r="B295" i="1"/>
  <c r="B294" i="1"/>
  <c r="B293" i="1"/>
  <c r="B292" i="1"/>
  <c r="B291" i="1"/>
  <c r="B290" i="1"/>
  <c r="C382" i="1"/>
  <c r="D382" i="1"/>
  <c r="C383" i="1"/>
  <c r="D383" i="1"/>
  <c r="B286" i="1"/>
  <c r="B287" i="1"/>
  <c r="B288" i="1"/>
  <c r="B289" i="1"/>
  <c r="B285" i="1"/>
  <c r="B284" i="1"/>
  <c r="B391" i="1" l="1"/>
  <c r="B387" i="1"/>
  <c r="B386" i="1"/>
  <c r="B384" i="1"/>
  <c r="B385" i="1"/>
  <c r="C392" i="1"/>
  <c r="D392" i="1"/>
  <c r="B383" i="1"/>
  <c r="B382" i="1"/>
  <c r="B283" i="1"/>
  <c r="B282" i="1" l="1"/>
  <c r="D397" i="1" l="1"/>
  <c r="B279" i="1"/>
  <c r="B280" i="1"/>
  <c r="B281" i="1"/>
  <c r="C381" i="1" l="1"/>
  <c r="B278" i="1"/>
  <c r="B16" i="4" l="1"/>
  <c r="B277" i="1"/>
  <c r="B276" i="1"/>
  <c r="B275" i="1"/>
  <c r="B274" i="1" l="1"/>
  <c r="B273" i="1"/>
  <c r="B272" i="1" l="1"/>
  <c r="B271" i="1"/>
  <c r="B270" i="1"/>
  <c r="B269" i="1" l="1"/>
  <c r="B268" i="1"/>
  <c r="B267" i="1" l="1"/>
  <c r="B266" i="1" l="1"/>
  <c r="B14" i="4" l="1"/>
  <c r="B265" i="1"/>
  <c r="B264" i="1"/>
  <c r="B263" i="1"/>
  <c r="D381" i="1" l="1"/>
  <c r="B381" i="1" s="1"/>
  <c r="B262" i="1" l="1"/>
  <c r="B261" i="1"/>
  <c r="B260" i="1"/>
  <c r="B259" i="1" l="1"/>
  <c r="B258" i="1" l="1"/>
  <c r="B257" i="1"/>
  <c r="B256" i="1" l="1"/>
  <c r="B255" i="1"/>
  <c r="B254" i="1"/>
  <c r="D380" i="1" l="1"/>
  <c r="C380" i="1"/>
  <c r="B380" i="1" l="1"/>
  <c r="B13" i="4"/>
  <c r="C379" i="1"/>
  <c r="B253" i="1"/>
  <c r="B252" i="1"/>
  <c r="C397" i="1" l="1"/>
  <c r="B249" i="1"/>
  <c r="B250" i="1"/>
  <c r="B251" i="1"/>
  <c r="B248" i="1" l="1"/>
  <c r="B247" i="1"/>
  <c r="B246" i="1"/>
  <c r="B245" i="1"/>
  <c r="B244" i="1" l="1"/>
  <c r="B243" i="1"/>
  <c r="D379" i="1" l="1"/>
  <c r="B379" i="1" s="1"/>
  <c r="B242" i="1"/>
  <c r="B12" i="4" l="1"/>
  <c r="B236" i="1" l="1"/>
  <c r="B237" i="1"/>
  <c r="B238" i="1"/>
  <c r="B239" i="1"/>
  <c r="B240" i="1"/>
  <c r="B241" i="1"/>
  <c r="B235" i="1" l="1"/>
  <c r="B234" i="1"/>
  <c r="B233" i="1" l="1"/>
  <c r="B232" i="1"/>
  <c r="B231" i="1"/>
  <c r="D378" i="1" l="1"/>
  <c r="C378" i="1"/>
  <c r="B230" i="1"/>
  <c r="B378" i="1" l="1"/>
  <c r="B224" i="1" l="1"/>
  <c r="B9" i="4" l="1"/>
  <c r="B3" i="4"/>
  <c r="B4" i="4"/>
  <c r="B5" i="4"/>
  <c r="B6" i="4"/>
  <c r="B7" i="4"/>
  <c r="B8" i="4"/>
  <c r="B10" i="4"/>
  <c r="B11" i="4"/>
  <c r="B2" i="4"/>
  <c r="C361" i="1" l="1"/>
  <c r="D361" i="1"/>
  <c r="C362" i="1"/>
  <c r="D362" i="1"/>
  <c r="C363" i="1"/>
  <c r="D363" i="1"/>
  <c r="C364" i="1"/>
  <c r="D364" i="1"/>
  <c r="C365" i="1"/>
  <c r="D365" i="1"/>
  <c r="C366" i="1"/>
  <c r="D366" i="1"/>
  <c r="C367" i="1"/>
  <c r="D367" i="1"/>
  <c r="C368" i="1"/>
  <c r="D368" i="1"/>
  <c r="C369" i="1"/>
  <c r="D369" i="1"/>
  <c r="C370" i="1"/>
  <c r="D370" i="1"/>
  <c r="C371" i="1"/>
  <c r="D371" i="1"/>
  <c r="C372" i="1"/>
  <c r="D372" i="1"/>
  <c r="C373" i="1"/>
  <c r="D373" i="1"/>
  <c r="C374" i="1"/>
  <c r="D374" i="1"/>
  <c r="C375" i="1"/>
  <c r="D375" i="1"/>
  <c r="C376" i="1"/>
  <c r="D376" i="1"/>
  <c r="C377" i="1"/>
  <c r="D377" i="1"/>
  <c r="D360" i="1"/>
  <c r="C360" i="1"/>
  <c r="D359" i="1"/>
  <c r="C359" i="1"/>
  <c r="B353" i="1"/>
  <c r="B354" i="1"/>
  <c r="B355" i="1"/>
  <c r="B356" i="1"/>
  <c r="B357" i="1"/>
  <c r="B358" i="1"/>
  <c r="B35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5" i="1"/>
  <c r="B226" i="1"/>
  <c r="B227" i="1"/>
  <c r="B228" i="1"/>
  <c r="B229" i="1"/>
  <c r="B2" i="1"/>
  <c r="B359" i="1" l="1"/>
  <c r="B397" i="1"/>
  <c r="B376" i="1"/>
  <c r="B370" i="1"/>
  <c r="B368" i="1"/>
  <c r="B362" i="1"/>
  <c r="B365" i="1"/>
  <c r="B373" i="1"/>
  <c r="B377" i="1"/>
  <c r="B367" i="1"/>
  <c r="B363" i="1"/>
  <c r="B361" i="1"/>
  <c r="B360" i="1"/>
  <c r="B374" i="1"/>
  <c r="B372" i="1"/>
  <c r="B366" i="1"/>
  <c r="B364" i="1"/>
  <c r="B371" i="1"/>
  <c r="B369" i="1"/>
  <c r="B375" i="1"/>
  <c r="B392" i="1" l="1"/>
</calcChain>
</file>

<file path=xl/sharedStrings.xml><?xml version="1.0" encoding="utf-8"?>
<sst xmlns="http://schemas.openxmlformats.org/spreadsheetml/2006/main" count="33" uniqueCount="18">
  <si>
    <t>Mon-Yr</t>
  </si>
  <si>
    <t>Year</t>
  </si>
  <si>
    <t>Enplanements</t>
  </si>
  <si>
    <t>Deplanements</t>
  </si>
  <si>
    <t>TOTAL</t>
  </si>
  <si>
    <t>Percentage Change</t>
  </si>
  <si>
    <t>Date</t>
  </si>
  <si>
    <t>Enplaned Cargo in Lbs.</t>
  </si>
  <si>
    <t>Deplaned Cargo in Lbs.</t>
  </si>
  <si>
    <t xml:space="preserve">Soure: Lafayette Airport Commission </t>
  </si>
  <si>
    <t>Updated Annually</t>
  </si>
  <si>
    <t xml:space="preserve">Note: Go to website http://lftairport.com/air-traffic-stats/ </t>
  </si>
  <si>
    <t xml:space="preserve"> </t>
  </si>
  <si>
    <t>Source: Lafayette Regional Airport</t>
  </si>
  <si>
    <t>2024 YTD</t>
  </si>
  <si>
    <t>Current Month 2024</t>
  </si>
  <si>
    <t>2025 YTD</t>
  </si>
  <si>
    <t>Current Month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</si>
</sst>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A92D29"/>
      <name val="Tw Cen MT"/>
      <family val="2"/>
    </font>
    <font>
      <b/>
      <sz val="11"/>
      <color theme="1"/>
      <name val="Tw Cen MT"/>
      <family val="2"/>
    </font>
    <font>
      <sz val="11"/>
      <color theme="1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wrapText="1"/>
    </xf>
    <xf numFmtId="3" fontId="1" fillId="0" borderId="2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0" fontId="0" fillId="0" borderId="11" xfId="0" applyBorder="1"/>
    <xf numFmtId="3" fontId="1" fillId="0" borderId="20" xfId="0" applyNumberFormat="1" applyFont="1" applyBorder="1" applyAlignment="1">
      <alignment horizontal="right"/>
    </xf>
    <xf numFmtId="0" fontId="3" fillId="0" borderId="2" xfId="0" applyFont="1" applyBorder="1"/>
    <xf numFmtId="3" fontId="4" fillId="0" borderId="2" xfId="0" applyNumberFormat="1" applyFont="1" applyBorder="1"/>
    <xf numFmtId="0" fontId="3" fillId="0" borderId="20" xfId="0" applyFont="1" applyBorder="1"/>
    <xf numFmtId="3" fontId="4" fillId="0" borderId="20" xfId="0" applyNumberFormat="1" applyFont="1" applyBorder="1"/>
    <xf numFmtId="0" fontId="3" fillId="0" borderId="10" xfId="0" applyFont="1" applyBorder="1"/>
    <xf numFmtId="3" fontId="4" fillId="0" borderId="10" xfId="0" applyNumberFormat="1" applyFont="1" applyBorder="1"/>
    <xf numFmtId="164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5" fillId="0" borderId="2" xfId="0" applyNumberFormat="1" applyFont="1" applyBorder="1"/>
    <xf numFmtId="3" fontId="6" fillId="0" borderId="2" xfId="0" applyNumberFormat="1" applyFont="1" applyBorder="1"/>
    <xf numFmtId="0" fontId="6" fillId="0" borderId="0" xfId="0" applyFont="1"/>
    <xf numFmtId="3" fontId="6" fillId="0" borderId="5" xfId="0" applyNumberFormat="1" applyFont="1" applyBorder="1"/>
    <xf numFmtId="3" fontId="6" fillId="0" borderId="3" xfId="0" applyNumberFormat="1" applyFont="1" applyBorder="1"/>
    <xf numFmtId="3" fontId="6" fillId="0" borderId="6" xfId="0" applyNumberFormat="1" applyFont="1" applyBorder="1"/>
    <xf numFmtId="165" fontId="6" fillId="0" borderId="0" xfId="1" applyNumberFormat="1" applyFont="1"/>
    <xf numFmtId="43" fontId="6" fillId="0" borderId="0" xfId="1" applyFont="1"/>
    <xf numFmtId="165" fontId="6" fillId="0" borderId="0" xfId="0" applyNumberFormat="1" applyFont="1"/>
    <xf numFmtId="3" fontId="6" fillId="0" borderId="0" xfId="0" applyNumberFormat="1" applyFont="1"/>
    <xf numFmtId="164" fontId="5" fillId="0" borderId="0" xfId="0" applyNumberFormat="1" applyFont="1"/>
    <xf numFmtId="164" fontId="5" fillId="2" borderId="12" xfId="0" applyNumberFormat="1" applyFont="1" applyFill="1" applyBorder="1" applyAlignment="1">
      <alignment horizontal="center" vertical="center" wrapText="1"/>
    </xf>
    <xf numFmtId="3" fontId="5" fillId="2" borderId="27" xfId="0" applyNumberFormat="1" applyFont="1" applyFill="1" applyBorder="1" applyAlignment="1">
      <alignment horizontal="center" vertical="center" wrapText="1"/>
    </xf>
    <xf numFmtId="3" fontId="5" fillId="0" borderId="0" xfId="0" applyNumberFormat="1" applyFont="1"/>
    <xf numFmtId="3" fontId="5" fillId="2" borderId="17" xfId="0" applyNumberFormat="1" applyFont="1" applyFill="1" applyBorder="1" applyAlignment="1">
      <alignment horizontal="center" vertical="center" wrapText="1"/>
    </xf>
    <xf numFmtId="3" fontId="5" fillId="2" borderId="18" xfId="0" applyNumberFormat="1" applyFont="1" applyFill="1" applyBorder="1" applyAlignment="1">
      <alignment horizontal="center" vertical="center" wrapText="1"/>
    </xf>
    <xf numFmtId="0" fontId="6" fillId="0" borderId="7" xfId="0" applyFont="1" applyBorder="1"/>
    <xf numFmtId="164" fontId="3" fillId="0" borderId="2" xfId="0" applyNumberFormat="1" applyFont="1" applyBorder="1"/>
    <xf numFmtId="3" fontId="4" fillId="0" borderId="5" xfId="0" applyNumberFormat="1" applyFont="1" applyBorder="1"/>
    <xf numFmtId="164" fontId="3" fillId="0" borderId="8" xfId="0" applyNumberFormat="1" applyFont="1" applyBorder="1"/>
    <xf numFmtId="3" fontId="4" fillId="0" borderId="8" xfId="0" applyNumberFormat="1" applyFont="1" applyBorder="1"/>
    <xf numFmtId="164" fontId="3" fillId="0" borderId="3" xfId="0" applyNumberFormat="1" applyFont="1" applyBorder="1"/>
    <xf numFmtId="3" fontId="4" fillId="0" borderId="3" xfId="0" applyNumberFormat="1" applyFont="1" applyBorder="1"/>
    <xf numFmtId="3" fontId="4" fillId="0" borderId="6" xfId="0" applyNumberFormat="1" applyFont="1" applyBorder="1"/>
    <xf numFmtId="164" fontId="3" fillId="0" borderId="1" xfId="0" applyNumberFormat="1" applyFont="1" applyBorder="1"/>
    <xf numFmtId="3" fontId="4" fillId="0" borderId="0" xfId="0" applyNumberFormat="1" applyFont="1"/>
    <xf numFmtId="164" fontId="3" fillId="0" borderId="10" xfId="0" applyNumberFormat="1" applyFont="1" applyBorder="1"/>
    <xf numFmtId="164" fontId="3" fillId="0" borderId="19" xfId="0" applyNumberFormat="1" applyFont="1" applyBorder="1"/>
    <xf numFmtId="3" fontId="4" fillId="0" borderId="21" xfId="0" applyNumberFormat="1" applyFont="1" applyBorder="1"/>
    <xf numFmtId="164" fontId="3" fillId="0" borderId="13" xfId="0" applyNumberFormat="1" applyFont="1" applyBorder="1"/>
    <xf numFmtId="3" fontId="4" fillId="0" borderId="1" xfId="0" applyNumberFormat="1" applyFont="1" applyBorder="1"/>
    <xf numFmtId="3" fontId="4" fillId="0" borderId="22" xfId="0" applyNumberFormat="1" applyFont="1" applyBorder="1"/>
    <xf numFmtId="164" fontId="3" fillId="0" borderId="14" xfId="0" applyNumberFormat="1" applyFont="1" applyBorder="1"/>
    <xf numFmtId="3" fontId="4" fillId="0" borderId="23" xfId="0" applyNumberFormat="1" applyFont="1" applyBorder="1"/>
    <xf numFmtId="164" fontId="3" fillId="0" borderId="26" xfId="0" applyNumberFormat="1" applyFont="1" applyBorder="1"/>
    <xf numFmtId="3" fontId="4" fillId="0" borderId="24" xfId="0" applyNumberFormat="1" applyFont="1" applyBorder="1"/>
    <xf numFmtId="3" fontId="4" fillId="0" borderId="4" xfId="0" applyNumberFormat="1" applyFont="1" applyBorder="1"/>
    <xf numFmtId="0" fontId="3" fillId="0" borderId="25" xfId="0" applyFont="1" applyBorder="1"/>
    <xf numFmtId="3" fontId="1" fillId="0" borderId="8" xfId="0" applyNumberFormat="1" applyFont="1" applyBorder="1" applyAlignment="1">
      <alignment horizontal="right"/>
    </xf>
    <xf numFmtId="0" fontId="3" fillId="0" borderId="14" xfId="0" applyFont="1" applyBorder="1"/>
    <xf numFmtId="0" fontId="3" fillId="0" borderId="14" xfId="0" applyFont="1" applyBorder="1" applyAlignment="1">
      <alignment horizontal="right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25" xfId="0" applyNumberFormat="1" applyFont="1" applyFill="1" applyBorder="1" applyAlignment="1">
      <alignment horizontal="left" vertical="center"/>
    </xf>
    <xf numFmtId="164" fontId="3" fillId="2" borderId="15" xfId="0" applyNumberFormat="1" applyFont="1" applyFill="1" applyBorder="1" applyAlignment="1">
      <alignment horizontal="left" vertical="center" wrapText="1"/>
    </xf>
    <xf numFmtId="10" fontId="4" fillId="0" borderId="3" xfId="0" applyNumberFormat="1" applyFont="1" applyBorder="1" applyAlignment="1">
      <alignment wrapText="1"/>
    </xf>
    <xf numFmtId="164" fontId="3" fillId="2" borderId="13" xfId="0" applyNumberFormat="1" applyFont="1" applyFill="1" applyBorder="1" applyAlignment="1">
      <alignment horizontal="left" vertical="center" wrapText="1"/>
    </xf>
    <xf numFmtId="164" fontId="3" fillId="2" borderId="14" xfId="0" applyNumberFormat="1" applyFont="1" applyFill="1" applyBorder="1" applyAlignment="1">
      <alignment horizontal="left" vertical="center" wrapText="1"/>
    </xf>
    <xf numFmtId="10" fontId="4" fillId="0" borderId="24" xfId="0" applyNumberFormat="1" applyFont="1" applyBorder="1" applyAlignment="1">
      <alignment wrapText="1"/>
    </xf>
    <xf numFmtId="0" fontId="7" fillId="3" borderId="17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3" fontId="9" fillId="4" borderId="19" xfId="0" applyNumberFormat="1" applyFont="1" applyFill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3" fontId="9" fillId="4" borderId="10" xfId="0" applyNumberFormat="1" applyFont="1" applyFill="1" applyBorder="1" applyAlignment="1">
      <alignment horizontal="center"/>
    </xf>
    <xf numFmtId="164" fontId="8" fillId="0" borderId="19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0" fontId="3" fillId="0" borderId="10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A92D29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>
                <a:latin typeface="Tw Cen MT" panose="020B0602020104020603" pitchFamily="34" charset="0"/>
              </a:defRPr>
            </a:pPr>
            <a:r>
              <a:rPr lang="en-US" sz="1200" baseline="0">
                <a:latin typeface="Tw Cen MT" panose="020B0602020104020603" pitchFamily="34" charset="0"/>
                <a:cs typeface="Arial" panose="020B0604020202020204" pitchFamily="34" charset="0"/>
              </a:rPr>
              <a:t>Airline Enplanements and Deplanements</a:t>
            </a:r>
          </a:p>
        </c:rich>
      </c:tx>
      <c:layout>
        <c:manualLayout>
          <c:xMode val="edge"/>
          <c:yMode val="edge"/>
          <c:x val="0.34260441610300063"/>
          <c:y val="2.0243042426588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40027496562931"/>
          <c:y val="0.11436070491188602"/>
          <c:w val="0.74318738566770048"/>
          <c:h val="0.664370332086867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A92D29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'LFT Enplanments-Deplanements'!$A$376:$A$387</c15:sqref>
                  </c15:fullRef>
                </c:ext>
              </c:extLst>
              <c:f>'LFT Enplanments-Deplanements'!$A$377:$A$387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 YTD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'LFT Enplanments-Deplanements'!$C$376:$C$387</c15:sqref>
                  </c15:fullRef>
                </c:ext>
              </c:extLst>
              <c:f>'LFT Enplanments-Deplanements'!$C$377:$C$387</c:f>
              <c:numCache>
                <c:formatCode>#,##0</c:formatCode>
                <c:ptCount val="11"/>
                <c:pt idx="0">
                  <c:v>245672</c:v>
                </c:pt>
                <c:pt idx="1">
                  <c:v>213024</c:v>
                </c:pt>
                <c:pt idx="2">
                  <c:v>206100</c:v>
                </c:pt>
                <c:pt idx="3">
                  <c:v>226803</c:v>
                </c:pt>
                <c:pt idx="4">
                  <c:v>267100</c:v>
                </c:pt>
                <c:pt idx="5">
                  <c:v>120877</c:v>
                </c:pt>
                <c:pt idx="6">
                  <c:v>211912</c:v>
                </c:pt>
                <c:pt idx="7">
                  <c:v>231095</c:v>
                </c:pt>
                <c:pt idx="8">
                  <c:v>234177</c:v>
                </c:pt>
                <c:pt idx="9">
                  <c:v>268159</c:v>
                </c:pt>
                <c:pt idx="10">
                  <c:v>223407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0-4D9D-8532-AE8C7499E8A9}"/>
            </c:ext>
          </c:extLst>
        </c:ser>
        <c:ser>
          <c:idx val="1"/>
          <c:order val="1"/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'LFT Enplanments-Deplanements'!$A$376:$A$387</c15:sqref>
                  </c15:fullRef>
                </c:ext>
              </c:extLst>
              <c:f>'LFT Enplanments-Deplanements'!$A$377:$A$387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 YTD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'LFT Enplanments-Deplanements'!$D$376:$D$386</c15:sqref>
                  </c15:fullRef>
                </c:ext>
              </c:extLst>
              <c:f>'LFT Enplanments-Deplanements'!$D$377:$D$386</c:f>
              <c:numCache>
                <c:formatCode>#,##0</c:formatCode>
                <c:ptCount val="10"/>
                <c:pt idx="0">
                  <c:v>245880</c:v>
                </c:pt>
                <c:pt idx="1">
                  <c:v>213466</c:v>
                </c:pt>
                <c:pt idx="2">
                  <c:v>205718</c:v>
                </c:pt>
                <c:pt idx="3">
                  <c:v>224740</c:v>
                </c:pt>
                <c:pt idx="4">
                  <c:v>260360</c:v>
                </c:pt>
                <c:pt idx="5">
                  <c:v>118658</c:v>
                </c:pt>
                <c:pt idx="6">
                  <c:v>207884</c:v>
                </c:pt>
                <c:pt idx="7">
                  <c:v>226011</c:v>
                </c:pt>
                <c:pt idx="8">
                  <c:v>231353</c:v>
                </c:pt>
                <c:pt idx="9">
                  <c:v>264652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D0-4D9D-8532-AE8C7499E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849792"/>
        <c:axId val="104851712"/>
      </c:barChart>
      <c:catAx>
        <c:axId val="10484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04851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851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aseline="0">
                <a:latin typeface="Tw Cen MT" panose="020B0602020104020603" pitchFamily="34" charset="0"/>
              </a:defRPr>
            </a:pPr>
            <a:endParaRPr lang="en-US"/>
          </a:p>
        </c:txPr>
        <c:crossAx val="104849792"/>
        <c:crosses val="autoZero"/>
        <c:crossBetween val="between"/>
      </c:valAx>
      <c:spPr>
        <a:solidFill>
          <a:srgbClr val="CCCCCC"/>
        </a:solidFill>
        <a:ln w="12700">
          <a:solidFill>
            <a:srgbClr val="C4D8E2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963318264757806"/>
          <c:y val="0.91405963381809263"/>
          <c:w val="0.3878118767010551"/>
          <c:h val="7.215469033529144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aseline="0">
              <a:latin typeface="Tw Cen MT" panose="020B06020201040206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424242"/>
          </a:solidFill>
          <a:latin typeface="Garamond" panose="02020404030301010803" pitchFamily="18" charset="0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320676</xdr:colOff>
      <xdr:row>19</xdr:row>
      <xdr:rowOff>168275</xdr:rowOff>
    </xdr:from>
    <xdr:to>
      <xdr:col>6</xdr:col>
      <xdr:colOff>676276</xdr:colOff>
      <xdr:row>37</xdr:row>
      <xdr:rowOff>145073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397"/>
  <sheetViews>
    <sheetView tabSelected="1" zoomScaleNormal="100" workbookViewId="0">
      <pane ySplit="1" topLeftCell="A334" activePane="bottomLeft" state="frozen"/>
      <selection pane="bottomLeft" activeCell="F366" sqref="F366"/>
    </sheetView>
  </sheetViews>
  <sheetFormatPr defaultRowHeight="14" x14ac:dyDescent="0.3"/>
  <cols>
    <col min="1" max="1" width="15.36328125" style="27" customWidth="1"/>
    <col min="2" max="2" width="18.08984375" style="30" customWidth="1"/>
    <col min="3" max="3" width="20.453125" style="26" customWidth="1"/>
    <col min="4" max="4" width="16.6328125" style="26" customWidth="1"/>
    <col min="5" max="5" width="8.7265625" style="19"/>
    <col min="6" max="6" width="10.54296875" style="19" bestFit="1" customWidth="1"/>
    <col min="7" max="16384" width="8.7265625" style="19"/>
  </cols>
  <sheetData>
    <row r="1" spans="1:4" s="16" customFormat="1" ht="35.25" customHeight="1" x14ac:dyDescent="0.3">
      <c r="A1" s="13" t="s">
        <v>0</v>
      </c>
      <c r="B1" s="14" t="s">
        <v>4</v>
      </c>
      <c r="C1" s="14" t="s">
        <v>2</v>
      </c>
      <c r="D1" s="15" t="s">
        <v>3</v>
      </c>
    </row>
    <row r="2" spans="1:4" x14ac:dyDescent="0.3">
      <c r="A2" s="17">
        <v>35431</v>
      </c>
      <c r="B2" s="18">
        <f>C2+D2</f>
        <v>30076</v>
      </c>
      <c r="C2" s="2">
        <v>15595</v>
      </c>
      <c r="D2" s="3">
        <v>14481</v>
      </c>
    </row>
    <row r="3" spans="1:4" x14ac:dyDescent="0.3">
      <c r="A3" s="17">
        <v>35462</v>
      </c>
      <c r="B3" s="18">
        <f t="shared" ref="B3:B66" si="0">C3+D3</f>
        <v>30831</v>
      </c>
      <c r="C3" s="2">
        <v>15293</v>
      </c>
      <c r="D3" s="3">
        <v>15538</v>
      </c>
    </row>
    <row r="4" spans="1:4" x14ac:dyDescent="0.3">
      <c r="A4" s="17">
        <v>35490</v>
      </c>
      <c r="B4" s="18">
        <f t="shared" si="0"/>
        <v>33488</v>
      </c>
      <c r="C4" s="2">
        <v>16982</v>
      </c>
      <c r="D4" s="3">
        <v>16506</v>
      </c>
    </row>
    <row r="5" spans="1:4" x14ac:dyDescent="0.3">
      <c r="A5" s="17">
        <v>35521</v>
      </c>
      <c r="B5" s="18">
        <f t="shared" si="0"/>
        <v>33908</v>
      </c>
      <c r="C5" s="2">
        <v>16667</v>
      </c>
      <c r="D5" s="3">
        <v>17241</v>
      </c>
    </row>
    <row r="6" spans="1:4" x14ac:dyDescent="0.3">
      <c r="A6" s="17">
        <v>35551</v>
      </c>
      <c r="B6" s="18">
        <f t="shared" si="0"/>
        <v>35648</v>
      </c>
      <c r="C6" s="2">
        <v>18353</v>
      </c>
      <c r="D6" s="3">
        <v>17295</v>
      </c>
    </row>
    <row r="7" spans="1:4" x14ac:dyDescent="0.3">
      <c r="A7" s="17">
        <v>35582</v>
      </c>
      <c r="B7" s="18">
        <f t="shared" si="0"/>
        <v>37118</v>
      </c>
      <c r="C7" s="2">
        <v>18571</v>
      </c>
      <c r="D7" s="3">
        <v>18547</v>
      </c>
    </row>
    <row r="8" spans="1:4" x14ac:dyDescent="0.3">
      <c r="A8" s="17">
        <v>35612</v>
      </c>
      <c r="B8" s="18">
        <f t="shared" si="0"/>
        <v>39207</v>
      </c>
      <c r="C8" s="2">
        <v>19919</v>
      </c>
      <c r="D8" s="3">
        <v>19288</v>
      </c>
    </row>
    <row r="9" spans="1:4" x14ac:dyDescent="0.3">
      <c r="A9" s="17">
        <v>35643</v>
      </c>
      <c r="B9" s="18">
        <f t="shared" si="0"/>
        <v>36919</v>
      </c>
      <c r="C9" s="2">
        <v>17909</v>
      </c>
      <c r="D9" s="3">
        <v>19010</v>
      </c>
    </row>
    <row r="10" spans="1:4" x14ac:dyDescent="0.3">
      <c r="A10" s="17">
        <v>35674</v>
      </c>
      <c r="B10" s="18">
        <f t="shared" si="0"/>
        <v>33774</v>
      </c>
      <c r="C10" s="2">
        <v>16902</v>
      </c>
      <c r="D10" s="3">
        <v>16872</v>
      </c>
    </row>
    <row r="11" spans="1:4" x14ac:dyDescent="0.3">
      <c r="A11" s="17">
        <v>35704</v>
      </c>
      <c r="B11" s="18">
        <f t="shared" si="0"/>
        <v>37067</v>
      </c>
      <c r="C11" s="2">
        <v>18562</v>
      </c>
      <c r="D11" s="3">
        <v>18505</v>
      </c>
    </row>
    <row r="12" spans="1:4" x14ac:dyDescent="0.3">
      <c r="A12" s="17">
        <v>35735</v>
      </c>
      <c r="B12" s="18">
        <f t="shared" si="0"/>
        <v>35343</v>
      </c>
      <c r="C12" s="2">
        <v>17561</v>
      </c>
      <c r="D12" s="3">
        <v>17782</v>
      </c>
    </row>
    <row r="13" spans="1:4" x14ac:dyDescent="0.3">
      <c r="A13" s="17">
        <v>35765</v>
      </c>
      <c r="B13" s="18">
        <f t="shared" si="0"/>
        <v>35080</v>
      </c>
      <c r="C13" s="2">
        <v>17643</v>
      </c>
      <c r="D13" s="3">
        <v>17437</v>
      </c>
    </row>
    <row r="14" spans="1:4" x14ac:dyDescent="0.3">
      <c r="A14" s="17">
        <v>35796</v>
      </c>
      <c r="B14" s="18">
        <f t="shared" si="0"/>
        <v>29782</v>
      </c>
      <c r="C14" s="18">
        <v>15274</v>
      </c>
      <c r="D14" s="3">
        <v>14508</v>
      </c>
    </row>
    <row r="15" spans="1:4" x14ac:dyDescent="0.3">
      <c r="A15" s="17">
        <v>35827</v>
      </c>
      <c r="B15" s="18">
        <f t="shared" si="0"/>
        <v>33246</v>
      </c>
      <c r="C15" s="18">
        <v>16549</v>
      </c>
      <c r="D15" s="3">
        <v>16697</v>
      </c>
    </row>
    <row r="16" spans="1:4" x14ac:dyDescent="0.3">
      <c r="A16" s="17">
        <v>35855</v>
      </c>
      <c r="B16" s="18">
        <f t="shared" si="0"/>
        <v>33995</v>
      </c>
      <c r="C16" s="18">
        <v>17080</v>
      </c>
      <c r="D16" s="3">
        <v>16915</v>
      </c>
    </row>
    <row r="17" spans="1:4" x14ac:dyDescent="0.3">
      <c r="A17" s="17">
        <v>35886</v>
      </c>
      <c r="B17" s="18">
        <f t="shared" si="0"/>
        <v>37630</v>
      </c>
      <c r="C17" s="18">
        <v>18740</v>
      </c>
      <c r="D17" s="3">
        <v>18890</v>
      </c>
    </row>
    <row r="18" spans="1:4" x14ac:dyDescent="0.3">
      <c r="A18" s="17">
        <v>35916</v>
      </c>
      <c r="B18" s="18">
        <f t="shared" si="0"/>
        <v>38412</v>
      </c>
      <c r="C18" s="18">
        <v>19658</v>
      </c>
      <c r="D18" s="3">
        <v>18754</v>
      </c>
    </row>
    <row r="19" spans="1:4" x14ac:dyDescent="0.3">
      <c r="A19" s="17">
        <v>35947</v>
      </c>
      <c r="B19" s="18">
        <f t="shared" si="0"/>
        <v>37825</v>
      </c>
      <c r="C19" s="18">
        <v>19502</v>
      </c>
      <c r="D19" s="3">
        <v>18323</v>
      </c>
    </row>
    <row r="20" spans="1:4" x14ac:dyDescent="0.3">
      <c r="A20" s="17">
        <v>35977</v>
      </c>
      <c r="B20" s="18">
        <f t="shared" si="0"/>
        <v>41315</v>
      </c>
      <c r="C20" s="18">
        <v>20937</v>
      </c>
      <c r="D20" s="3">
        <v>20378</v>
      </c>
    </row>
    <row r="21" spans="1:4" x14ac:dyDescent="0.3">
      <c r="A21" s="17">
        <v>36008</v>
      </c>
      <c r="B21" s="18">
        <f t="shared" si="0"/>
        <v>35716</v>
      </c>
      <c r="C21" s="18">
        <v>17224</v>
      </c>
      <c r="D21" s="3">
        <v>18492</v>
      </c>
    </row>
    <row r="22" spans="1:4" x14ac:dyDescent="0.3">
      <c r="A22" s="17">
        <v>36039</v>
      </c>
      <c r="B22" s="18">
        <f t="shared" si="0"/>
        <v>33007</v>
      </c>
      <c r="C22" s="18">
        <v>16670</v>
      </c>
      <c r="D22" s="3">
        <v>16337</v>
      </c>
    </row>
    <row r="23" spans="1:4" x14ac:dyDescent="0.3">
      <c r="A23" s="17">
        <v>36069</v>
      </c>
      <c r="B23" s="18">
        <f t="shared" si="0"/>
        <v>36260</v>
      </c>
      <c r="C23" s="18">
        <v>18113</v>
      </c>
      <c r="D23" s="3">
        <v>18147</v>
      </c>
    </row>
    <row r="24" spans="1:4" x14ac:dyDescent="0.3">
      <c r="A24" s="17">
        <v>36100</v>
      </c>
      <c r="B24" s="18">
        <f t="shared" si="0"/>
        <v>35134</v>
      </c>
      <c r="C24" s="18">
        <v>17516</v>
      </c>
      <c r="D24" s="3">
        <v>17618</v>
      </c>
    </row>
    <row r="25" spans="1:4" x14ac:dyDescent="0.3">
      <c r="A25" s="17">
        <v>36130</v>
      </c>
      <c r="B25" s="18">
        <f t="shared" si="0"/>
        <v>35791</v>
      </c>
      <c r="C25" s="18">
        <v>16792</v>
      </c>
      <c r="D25" s="3">
        <v>18999</v>
      </c>
    </row>
    <row r="26" spans="1:4" x14ac:dyDescent="0.3">
      <c r="A26" s="17">
        <v>36161</v>
      </c>
      <c r="B26" s="18">
        <f t="shared" si="0"/>
        <v>29331</v>
      </c>
      <c r="C26" s="18">
        <v>15136</v>
      </c>
      <c r="D26" s="3">
        <v>14195</v>
      </c>
    </row>
    <row r="27" spans="1:4" x14ac:dyDescent="0.3">
      <c r="A27" s="17">
        <v>36192</v>
      </c>
      <c r="B27" s="18">
        <f t="shared" si="0"/>
        <v>31619</v>
      </c>
      <c r="C27" s="18">
        <v>15490</v>
      </c>
      <c r="D27" s="3">
        <v>16129</v>
      </c>
    </row>
    <row r="28" spans="1:4" x14ac:dyDescent="0.3">
      <c r="A28" s="17">
        <v>36220</v>
      </c>
      <c r="B28" s="18">
        <f t="shared" si="0"/>
        <v>32405</v>
      </c>
      <c r="C28" s="18">
        <v>16131</v>
      </c>
      <c r="D28" s="3">
        <v>16274</v>
      </c>
    </row>
    <row r="29" spans="1:4" x14ac:dyDescent="0.3">
      <c r="A29" s="17">
        <v>36251</v>
      </c>
      <c r="B29" s="18">
        <f t="shared" si="0"/>
        <v>35527</v>
      </c>
      <c r="C29" s="18">
        <v>17500</v>
      </c>
      <c r="D29" s="3">
        <v>18027</v>
      </c>
    </row>
    <row r="30" spans="1:4" x14ac:dyDescent="0.3">
      <c r="A30" s="17">
        <v>36281</v>
      </c>
      <c r="B30" s="18">
        <f t="shared" si="0"/>
        <v>35026</v>
      </c>
      <c r="C30" s="18">
        <v>17717</v>
      </c>
      <c r="D30" s="3">
        <v>17309</v>
      </c>
    </row>
    <row r="31" spans="1:4" x14ac:dyDescent="0.3">
      <c r="A31" s="17">
        <v>36312</v>
      </c>
      <c r="B31" s="18">
        <f t="shared" si="0"/>
        <v>35073</v>
      </c>
      <c r="C31" s="18">
        <v>17625</v>
      </c>
      <c r="D31" s="3">
        <v>17448</v>
      </c>
    </row>
    <row r="32" spans="1:4" x14ac:dyDescent="0.3">
      <c r="A32" s="17">
        <v>36342</v>
      </c>
      <c r="B32" s="18">
        <f t="shared" si="0"/>
        <v>37620</v>
      </c>
      <c r="C32" s="18">
        <v>19034</v>
      </c>
      <c r="D32" s="3">
        <v>18586</v>
      </c>
    </row>
    <row r="33" spans="1:4" x14ac:dyDescent="0.3">
      <c r="A33" s="17">
        <v>36373</v>
      </c>
      <c r="B33" s="18">
        <f t="shared" si="0"/>
        <v>34684</v>
      </c>
      <c r="C33" s="18">
        <v>16715</v>
      </c>
      <c r="D33" s="3">
        <v>17969</v>
      </c>
    </row>
    <row r="34" spans="1:4" x14ac:dyDescent="0.3">
      <c r="A34" s="17">
        <v>36404</v>
      </c>
      <c r="B34" s="18">
        <f t="shared" si="0"/>
        <v>30969</v>
      </c>
      <c r="C34" s="18">
        <v>15657</v>
      </c>
      <c r="D34" s="3">
        <v>15312</v>
      </c>
    </row>
    <row r="35" spans="1:4" x14ac:dyDescent="0.3">
      <c r="A35" s="17">
        <v>36434</v>
      </c>
      <c r="B35" s="18">
        <f t="shared" si="0"/>
        <v>33137</v>
      </c>
      <c r="C35" s="18">
        <v>16365</v>
      </c>
      <c r="D35" s="3">
        <v>16772</v>
      </c>
    </row>
    <row r="36" spans="1:4" x14ac:dyDescent="0.3">
      <c r="A36" s="17">
        <v>36465</v>
      </c>
      <c r="B36" s="18">
        <f t="shared" si="0"/>
        <v>32694</v>
      </c>
      <c r="C36" s="18">
        <v>16396</v>
      </c>
      <c r="D36" s="3">
        <v>16298</v>
      </c>
    </row>
    <row r="37" spans="1:4" x14ac:dyDescent="0.3">
      <c r="A37" s="17">
        <v>36495</v>
      </c>
      <c r="B37" s="18">
        <f t="shared" si="0"/>
        <v>30599</v>
      </c>
      <c r="C37" s="18">
        <v>15199</v>
      </c>
      <c r="D37" s="3">
        <v>15400</v>
      </c>
    </row>
    <row r="38" spans="1:4" x14ac:dyDescent="0.3">
      <c r="A38" s="17">
        <v>36526</v>
      </c>
      <c r="B38" s="18">
        <f t="shared" si="0"/>
        <v>27462</v>
      </c>
      <c r="C38" s="18">
        <v>13828</v>
      </c>
      <c r="D38" s="3">
        <v>13634</v>
      </c>
    </row>
    <row r="39" spans="1:4" x14ac:dyDescent="0.3">
      <c r="A39" s="17">
        <v>36557</v>
      </c>
      <c r="B39" s="18">
        <f t="shared" si="0"/>
        <v>25891</v>
      </c>
      <c r="C39" s="18">
        <v>13055</v>
      </c>
      <c r="D39" s="3">
        <v>12836</v>
      </c>
    </row>
    <row r="40" spans="1:4" x14ac:dyDescent="0.3">
      <c r="A40" s="17">
        <v>36586</v>
      </c>
      <c r="B40" s="18">
        <f t="shared" si="0"/>
        <v>34932</v>
      </c>
      <c r="C40" s="18">
        <v>17433</v>
      </c>
      <c r="D40" s="3">
        <v>17499</v>
      </c>
    </row>
    <row r="41" spans="1:4" x14ac:dyDescent="0.3">
      <c r="A41" s="17">
        <v>36617</v>
      </c>
      <c r="B41" s="18">
        <f t="shared" si="0"/>
        <v>32200</v>
      </c>
      <c r="C41" s="18">
        <v>16054</v>
      </c>
      <c r="D41" s="3">
        <v>16146</v>
      </c>
    </row>
    <row r="42" spans="1:4" x14ac:dyDescent="0.3">
      <c r="A42" s="17">
        <v>36647</v>
      </c>
      <c r="B42" s="18">
        <f t="shared" si="0"/>
        <v>33031</v>
      </c>
      <c r="C42" s="18">
        <v>16958</v>
      </c>
      <c r="D42" s="3">
        <v>16073</v>
      </c>
    </row>
    <row r="43" spans="1:4" x14ac:dyDescent="0.3">
      <c r="A43" s="17">
        <v>36678</v>
      </c>
      <c r="B43" s="18">
        <f t="shared" si="0"/>
        <v>32980</v>
      </c>
      <c r="C43" s="18">
        <v>16616</v>
      </c>
      <c r="D43" s="3">
        <v>16364</v>
      </c>
    </row>
    <row r="44" spans="1:4" x14ac:dyDescent="0.3">
      <c r="A44" s="17">
        <v>36708</v>
      </c>
      <c r="B44" s="18">
        <f t="shared" si="0"/>
        <v>33783</v>
      </c>
      <c r="C44" s="18">
        <v>17119</v>
      </c>
      <c r="D44" s="3">
        <v>16664</v>
      </c>
    </row>
    <row r="45" spans="1:4" x14ac:dyDescent="0.3">
      <c r="A45" s="17">
        <v>36739</v>
      </c>
      <c r="B45" s="18">
        <f t="shared" si="0"/>
        <v>31833</v>
      </c>
      <c r="C45" s="18">
        <v>15477</v>
      </c>
      <c r="D45" s="3">
        <v>16356</v>
      </c>
    </row>
    <row r="46" spans="1:4" x14ac:dyDescent="0.3">
      <c r="A46" s="17">
        <v>36770</v>
      </c>
      <c r="B46" s="18">
        <f t="shared" si="0"/>
        <v>29242</v>
      </c>
      <c r="C46" s="18">
        <v>14782</v>
      </c>
      <c r="D46" s="3">
        <v>14460</v>
      </c>
    </row>
    <row r="47" spans="1:4" x14ac:dyDescent="0.3">
      <c r="A47" s="17">
        <v>36800</v>
      </c>
      <c r="B47" s="18">
        <f t="shared" si="0"/>
        <v>33169</v>
      </c>
      <c r="C47" s="18">
        <v>16803</v>
      </c>
      <c r="D47" s="3">
        <v>16366</v>
      </c>
    </row>
    <row r="48" spans="1:4" x14ac:dyDescent="0.3">
      <c r="A48" s="17">
        <v>36831</v>
      </c>
      <c r="B48" s="18">
        <f t="shared" si="0"/>
        <v>32529</v>
      </c>
      <c r="C48" s="18">
        <v>16350</v>
      </c>
      <c r="D48" s="3">
        <v>16179</v>
      </c>
    </row>
    <row r="49" spans="1:4" x14ac:dyDescent="0.3">
      <c r="A49" s="17">
        <v>36861</v>
      </c>
      <c r="B49" s="18">
        <f t="shared" si="0"/>
        <v>29579</v>
      </c>
      <c r="C49" s="18">
        <v>14707</v>
      </c>
      <c r="D49" s="3">
        <v>14872</v>
      </c>
    </row>
    <row r="50" spans="1:4" x14ac:dyDescent="0.3">
      <c r="A50" s="17">
        <v>36892</v>
      </c>
      <c r="B50" s="18">
        <f t="shared" si="0"/>
        <v>28159</v>
      </c>
      <c r="C50" s="18">
        <v>14181</v>
      </c>
      <c r="D50" s="3">
        <v>13978</v>
      </c>
    </row>
    <row r="51" spans="1:4" x14ac:dyDescent="0.3">
      <c r="A51" s="17">
        <v>36923</v>
      </c>
      <c r="B51" s="18">
        <f t="shared" si="0"/>
        <v>28121</v>
      </c>
      <c r="C51" s="18">
        <v>14347</v>
      </c>
      <c r="D51" s="3">
        <v>13774</v>
      </c>
    </row>
    <row r="52" spans="1:4" x14ac:dyDescent="0.3">
      <c r="A52" s="17">
        <v>36951</v>
      </c>
      <c r="B52" s="18">
        <f t="shared" si="0"/>
        <v>32034</v>
      </c>
      <c r="C52" s="18">
        <v>15859</v>
      </c>
      <c r="D52" s="3">
        <v>16175</v>
      </c>
    </row>
    <row r="53" spans="1:4" x14ac:dyDescent="0.3">
      <c r="A53" s="17">
        <v>36982</v>
      </c>
      <c r="B53" s="18">
        <f t="shared" si="0"/>
        <v>34043</v>
      </c>
      <c r="C53" s="18">
        <v>16836</v>
      </c>
      <c r="D53" s="3">
        <v>17207</v>
      </c>
    </row>
    <row r="54" spans="1:4" x14ac:dyDescent="0.3">
      <c r="A54" s="17">
        <v>37012</v>
      </c>
      <c r="B54" s="18">
        <f t="shared" si="0"/>
        <v>35261</v>
      </c>
      <c r="C54" s="18">
        <v>18289</v>
      </c>
      <c r="D54" s="3">
        <v>16972</v>
      </c>
    </row>
    <row r="55" spans="1:4" x14ac:dyDescent="0.3">
      <c r="A55" s="17">
        <v>37043</v>
      </c>
      <c r="B55" s="18">
        <f t="shared" si="0"/>
        <v>34619</v>
      </c>
      <c r="C55" s="18">
        <v>17491</v>
      </c>
      <c r="D55" s="3">
        <v>17128</v>
      </c>
    </row>
    <row r="56" spans="1:4" x14ac:dyDescent="0.3">
      <c r="A56" s="17">
        <v>37073</v>
      </c>
      <c r="B56" s="18">
        <f t="shared" si="0"/>
        <v>35596</v>
      </c>
      <c r="C56" s="18">
        <v>17960</v>
      </c>
      <c r="D56" s="3">
        <v>17636</v>
      </c>
    </row>
    <row r="57" spans="1:4" x14ac:dyDescent="0.3">
      <c r="A57" s="17">
        <v>37104</v>
      </c>
      <c r="B57" s="18">
        <f t="shared" si="0"/>
        <v>34284</v>
      </c>
      <c r="C57" s="18">
        <v>16718</v>
      </c>
      <c r="D57" s="3">
        <v>17566</v>
      </c>
    </row>
    <row r="58" spans="1:4" x14ac:dyDescent="0.3">
      <c r="A58" s="17">
        <v>37135</v>
      </c>
      <c r="B58" s="18">
        <f t="shared" si="0"/>
        <v>19707</v>
      </c>
      <c r="C58" s="18">
        <v>10041</v>
      </c>
      <c r="D58" s="3">
        <v>9666</v>
      </c>
    </row>
    <row r="59" spans="1:4" x14ac:dyDescent="0.3">
      <c r="A59" s="17">
        <v>37165</v>
      </c>
      <c r="B59" s="18">
        <f t="shared" si="0"/>
        <v>26318</v>
      </c>
      <c r="C59" s="18">
        <v>13245</v>
      </c>
      <c r="D59" s="3">
        <v>13073</v>
      </c>
    </row>
    <row r="60" spans="1:4" x14ac:dyDescent="0.3">
      <c r="A60" s="17">
        <v>37196</v>
      </c>
      <c r="B60" s="18">
        <f t="shared" si="0"/>
        <v>26558</v>
      </c>
      <c r="C60" s="18">
        <v>13481</v>
      </c>
      <c r="D60" s="3">
        <v>13077</v>
      </c>
    </row>
    <row r="61" spans="1:4" x14ac:dyDescent="0.3">
      <c r="A61" s="17">
        <v>37226</v>
      </c>
      <c r="B61" s="18">
        <f t="shared" si="0"/>
        <v>25936</v>
      </c>
      <c r="C61" s="18">
        <v>12765</v>
      </c>
      <c r="D61" s="3">
        <v>13171</v>
      </c>
    </row>
    <row r="62" spans="1:4" x14ac:dyDescent="0.3">
      <c r="A62" s="17">
        <v>37257</v>
      </c>
      <c r="B62" s="18">
        <f t="shared" si="0"/>
        <v>24315</v>
      </c>
      <c r="C62" s="18">
        <v>12719</v>
      </c>
      <c r="D62" s="3">
        <v>11596</v>
      </c>
    </row>
    <row r="63" spans="1:4" x14ac:dyDescent="0.3">
      <c r="A63" s="17">
        <v>37288</v>
      </c>
      <c r="B63" s="18">
        <f t="shared" si="0"/>
        <v>26970</v>
      </c>
      <c r="C63" s="18">
        <v>13613</v>
      </c>
      <c r="D63" s="3">
        <v>13357</v>
      </c>
    </row>
    <row r="64" spans="1:4" x14ac:dyDescent="0.3">
      <c r="A64" s="17">
        <v>37316</v>
      </c>
      <c r="B64" s="18">
        <f t="shared" si="0"/>
        <v>26456</v>
      </c>
      <c r="C64" s="18">
        <v>13312</v>
      </c>
      <c r="D64" s="3">
        <v>13144</v>
      </c>
    </row>
    <row r="65" spans="1:4" x14ac:dyDescent="0.3">
      <c r="A65" s="17">
        <v>37347</v>
      </c>
      <c r="B65" s="18">
        <f t="shared" si="0"/>
        <v>27091</v>
      </c>
      <c r="C65" s="18">
        <v>13712</v>
      </c>
      <c r="D65" s="3">
        <v>13379</v>
      </c>
    </row>
    <row r="66" spans="1:4" x14ac:dyDescent="0.3">
      <c r="A66" s="17">
        <v>37377</v>
      </c>
      <c r="B66" s="18">
        <f t="shared" si="0"/>
        <v>28692</v>
      </c>
      <c r="C66" s="18">
        <v>14884</v>
      </c>
      <c r="D66" s="3">
        <v>13808</v>
      </c>
    </row>
    <row r="67" spans="1:4" x14ac:dyDescent="0.3">
      <c r="A67" s="17">
        <v>37408</v>
      </c>
      <c r="B67" s="18">
        <f t="shared" ref="B67:B130" si="1">C67+D67</f>
        <v>28251</v>
      </c>
      <c r="C67" s="18">
        <v>14326</v>
      </c>
      <c r="D67" s="3">
        <v>13925</v>
      </c>
    </row>
    <row r="68" spans="1:4" x14ac:dyDescent="0.3">
      <c r="A68" s="17">
        <v>37438</v>
      </c>
      <c r="B68" s="18">
        <f t="shared" si="1"/>
        <v>28922</v>
      </c>
      <c r="C68" s="18">
        <v>14672</v>
      </c>
      <c r="D68" s="3">
        <v>14250</v>
      </c>
    </row>
    <row r="69" spans="1:4" x14ac:dyDescent="0.3">
      <c r="A69" s="17">
        <v>37469</v>
      </c>
      <c r="B69" s="18">
        <f t="shared" si="1"/>
        <v>26600</v>
      </c>
      <c r="C69" s="18">
        <v>13249</v>
      </c>
      <c r="D69" s="3">
        <v>13351</v>
      </c>
    </row>
    <row r="70" spans="1:4" x14ac:dyDescent="0.3">
      <c r="A70" s="17">
        <v>37500</v>
      </c>
      <c r="B70" s="18">
        <f t="shared" si="1"/>
        <v>22237</v>
      </c>
      <c r="C70" s="18">
        <v>11186</v>
      </c>
      <c r="D70" s="3">
        <v>11051</v>
      </c>
    </row>
    <row r="71" spans="1:4" x14ac:dyDescent="0.3">
      <c r="A71" s="17">
        <v>37530</v>
      </c>
      <c r="B71" s="18">
        <f t="shared" si="1"/>
        <v>24128</v>
      </c>
      <c r="C71" s="18">
        <v>12097</v>
      </c>
      <c r="D71" s="3">
        <v>12031</v>
      </c>
    </row>
    <row r="72" spans="1:4" x14ac:dyDescent="0.3">
      <c r="A72" s="17">
        <v>37561</v>
      </c>
      <c r="B72" s="18">
        <f t="shared" si="1"/>
        <v>25744</v>
      </c>
      <c r="C72" s="18">
        <v>12979</v>
      </c>
      <c r="D72" s="3">
        <v>12765</v>
      </c>
    </row>
    <row r="73" spans="1:4" x14ac:dyDescent="0.3">
      <c r="A73" s="17">
        <v>37591</v>
      </c>
      <c r="B73" s="18">
        <f t="shared" si="1"/>
        <v>25186</v>
      </c>
      <c r="C73" s="18">
        <v>12824</v>
      </c>
      <c r="D73" s="3">
        <v>12362</v>
      </c>
    </row>
    <row r="74" spans="1:4" x14ac:dyDescent="0.3">
      <c r="A74" s="17">
        <v>37622</v>
      </c>
      <c r="B74" s="18">
        <f t="shared" si="1"/>
        <v>22109</v>
      </c>
      <c r="C74" s="18">
        <v>11391</v>
      </c>
      <c r="D74" s="3">
        <v>10718</v>
      </c>
    </row>
    <row r="75" spans="1:4" x14ac:dyDescent="0.3">
      <c r="A75" s="17">
        <v>37653</v>
      </c>
      <c r="B75" s="18">
        <f t="shared" si="1"/>
        <v>21047</v>
      </c>
      <c r="C75" s="18">
        <v>10559</v>
      </c>
      <c r="D75" s="3">
        <v>10488</v>
      </c>
    </row>
    <row r="76" spans="1:4" x14ac:dyDescent="0.3">
      <c r="A76" s="17">
        <v>37681</v>
      </c>
      <c r="B76" s="18">
        <f t="shared" si="1"/>
        <v>24508</v>
      </c>
      <c r="C76" s="18">
        <v>12549</v>
      </c>
      <c r="D76" s="3">
        <v>11959</v>
      </c>
    </row>
    <row r="77" spans="1:4" x14ac:dyDescent="0.3">
      <c r="A77" s="17">
        <v>37712</v>
      </c>
      <c r="B77" s="18">
        <f t="shared" si="1"/>
        <v>25647</v>
      </c>
      <c r="C77" s="18">
        <v>13057</v>
      </c>
      <c r="D77" s="3">
        <v>12590</v>
      </c>
    </row>
    <row r="78" spans="1:4" x14ac:dyDescent="0.3">
      <c r="A78" s="17">
        <v>37742</v>
      </c>
      <c r="B78" s="18">
        <f t="shared" si="1"/>
        <v>26825</v>
      </c>
      <c r="C78" s="18">
        <v>13897</v>
      </c>
      <c r="D78" s="3">
        <v>12928</v>
      </c>
    </row>
    <row r="79" spans="1:4" x14ac:dyDescent="0.3">
      <c r="A79" s="17">
        <v>37773</v>
      </c>
      <c r="B79" s="18">
        <f t="shared" si="1"/>
        <v>27889</v>
      </c>
      <c r="C79" s="18">
        <v>13954</v>
      </c>
      <c r="D79" s="3">
        <v>13935</v>
      </c>
    </row>
    <row r="80" spans="1:4" x14ac:dyDescent="0.3">
      <c r="A80" s="17">
        <v>37803</v>
      </c>
      <c r="B80" s="18">
        <f t="shared" si="1"/>
        <v>31125</v>
      </c>
      <c r="C80" s="18">
        <v>15692</v>
      </c>
      <c r="D80" s="3">
        <v>15433</v>
      </c>
    </row>
    <row r="81" spans="1:4" x14ac:dyDescent="0.3">
      <c r="A81" s="17">
        <v>37834</v>
      </c>
      <c r="B81" s="18">
        <f t="shared" si="1"/>
        <v>27008</v>
      </c>
      <c r="C81" s="18">
        <v>13271</v>
      </c>
      <c r="D81" s="3">
        <v>13737</v>
      </c>
    </row>
    <row r="82" spans="1:4" x14ac:dyDescent="0.3">
      <c r="A82" s="17">
        <v>37865</v>
      </c>
      <c r="B82" s="18">
        <f t="shared" si="1"/>
        <v>25911</v>
      </c>
      <c r="C82" s="18">
        <v>12911</v>
      </c>
      <c r="D82" s="3">
        <v>13000</v>
      </c>
    </row>
    <row r="83" spans="1:4" x14ac:dyDescent="0.3">
      <c r="A83" s="17">
        <v>37895</v>
      </c>
      <c r="B83" s="18">
        <f t="shared" si="1"/>
        <v>30063</v>
      </c>
      <c r="C83" s="18">
        <v>14876</v>
      </c>
      <c r="D83" s="3">
        <v>15187</v>
      </c>
    </row>
    <row r="84" spans="1:4" x14ac:dyDescent="0.3">
      <c r="A84" s="17">
        <v>37926</v>
      </c>
      <c r="B84" s="18">
        <f t="shared" si="1"/>
        <v>26885</v>
      </c>
      <c r="C84" s="18">
        <v>13539</v>
      </c>
      <c r="D84" s="3">
        <v>13346</v>
      </c>
    </row>
    <row r="85" spans="1:4" x14ac:dyDescent="0.3">
      <c r="A85" s="17">
        <v>37956</v>
      </c>
      <c r="B85" s="18">
        <f t="shared" si="1"/>
        <v>28921</v>
      </c>
      <c r="C85" s="18">
        <v>14489</v>
      </c>
      <c r="D85" s="3">
        <v>14432</v>
      </c>
    </row>
    <row r="86" spans="1:4" x14ac:dyDescent="0.3">
      <c r="A86" s="17">
        <v>37987</v>
      </c>
      <c r="B86" s="18">
        <f t="shared" si="1"/>
        <v>23682</v>
      </c>
      <c r="C86" s="18">
        <v>12352</v>
      </c>
      <c r="D86" s="3">
        <v>11330</v>
      </c>
    </row>
    <row r="87" spans="1:4" x14ac:dyDescent="0.3">
      <c r="A87" s="17">
        <v>38018</v>
      </c>
      <c r="B87" s="18">
        <f t="shared" si="1"/>
        <v>25118</v>
      </c>
      <c r="C87" s="18">
        <v>12580</v>
      </c>
      <c r="D87" s="3">
        <v>12538</v>
      </c>
    </row>
    <row r="88" spans="1:4" x14ac:dyDescent="0.3">
      <c r="A88" s="17">
        <v>38047</v>
      </c>
      <c r="B88" s="18">
        <f t="shared" si="1"/>
        <v>26156</v>
      </c>
      <c r="C88" s="18">
        <v>13305</v>
      </c>
      <c r="D88" s="3">
        <v>12851</v>
      </c>
    </row>
    <row r="89" spans="1:4" x14ac:dyDescent="0.3">
      <c r="A89" s="17">
        <v>38078</v>
      </c>
      <c r="B89" s="18">
        <f t="shared" si="1"/>
        <v>29032</v>
      </c>
      <c r="C89" s="18">
        <v>14447</v>
      </c>
      <c r="D89" s="3">
        <v>14585</v>
      </c>
    </row>
    <row r="90" spans="1:4" x14ac:dyDescent="0.3">
      <c r="A90" s="17">
        <v>38108</v>
      </c>
      <c r="B90" s="18">
        <f t="shared" si="1"/>
        <v>28101</v>
      </c>
      <c r="C90" s="18">
        <v>14813</v>
      </c>
      <c r="D90" s="3">
        <v>13288</v>
      </c>
    </row>
    <row r="91" spans="1:4" x14ac:dyDescent="0.3">
      <c r="A91" s="17">
        <v>38139</v>
      </c>
      <c r="B91" s="18">
        <f t="shared" si="1"/>
        <v>29756</v>
      </c>
      <c r="C91" s="18">
        <v>15051</v>
      </c>
      <c r="D91" s="3">
        <v>14705</v>
      </c>
    </row>
    <row r="92" spans="1:4" x14ac:dyDescent="0.3">
      <c r="A92" s="17">
        <v>38169</v>
      </c>
      <c r="B92" s="18">
        <f t="shared" si="1"/>
        <v>31242</v>
      </c>
      <c r="C92" s="18">
        <v>15427</v>
      </c>
      <c r="D92" s="3">
        <v>15815</v>
      </c>
    </row>
    <row r="93" spans="1:4" x14ac:dyDescent="0.3">
      <c r="A93" s="17">
        <v>38200</v>
      </c>
      <c r="B93" s="18">
        <f t="shared" si="1"/>
        <v>27087</v>
      </c>
      <c r="C93" s="18">
        <v>13361</v>
      </c>
      <c r="D93" s="20">
        <v>13726</v>
      </c>
    </row>
    <row r="94" spans="1:4" x14ac:dyDescent="0.3">
      <c r="A94" s="17">
        <v>38231</v>
      </c>
      <c r="B94" s="18">
        <f t="shared" si="1"/>
        <v>26237</v>
      </c>
      <c r="C94" s="18">
        <v>13479</v>
      </c>
      <c r="D94" s="20">
        <v>12758</v>
      </c>
    </row>
    <row r="95" spans="1:4" x14ac:dyDescent="0.3">
      <c r="A95" s="17">
        <v>38261</v>
      </c>
      <c r="B95" s="18">
        <f t="shared" si="1"/>
        <v>28306</v>
      </c>
      <c r="C95" s="18">
        <v>14608</v>
      </c>
      <c r="D95" s="20">
        <v>13698</v>
      </c>
    </row>
    <row r="96" spans="1:4" x14ac:dyDescent="0.3">
      <c r="A96" s="17">
        <v>38292</v>
      </c>
      <c r="B96" s="18">
        <f t="shared" si="1"/>
        <v>27671</v>
      </c>
      <c r="C96" s="18">
        <v>13892</v>
      </c>
      <c r="D96" s="20">
        <v>13779</v>
      </c>
    </row>
    <row r="97" spans="1:4" ht="14.5" thickBot="1" x14ac:dyDescent="0.35">
      <c r="A97" s="17">
        <v>38322</v>
      </c>
      <c r="B97" s="18">
        <f t="shared" si="1"/>
        <v>26608</v>
      </c>
      <c r="C97" s="21">
        <v>13630</v>
      </c>
      <c r="D97" s="22">
        <v>12978</v>
      </c>
    </row>
    <row r="98" spans="1:4" x14ac:dyDescent="0.3">
      <c r="A98" s="17">
        <v>38353</v>
      </c>
      <c r="B98" s="18">
        <f t="shared" si="1"/>
        <v>25346</v>
      </c>
      <c r="C98" s="2">
        <v>13113</v>
      </c>
      <c r="D98" s="3">
        <v>12233</v>
      </c>
    </row>
    <row r="99" spans="1:4" x14ac:dyDescent="0.3">
      <c r="A99" s="17">
        <v>38384</v>
      </c>
      <c r="B99" s="18">
        <f t="shared" si="1"/>
        <v>24368</v>
      </c>
      <c r="C99" s="2">
        <v>12620</v>
      </c>
      <c r="D99" s="3">
        <v>11748</v>
      </c>
    </row>
    <row r="100" spans="1:4" x14ac:dyDescent="0.3">
      <c r="A100" s="17">
        <v>38412</v>
      </c>
      <c r="B100" s="18">
        <f t="shared" si="1"/>
        <v>28647</v>
      </c>
      <c r="C100" s="2">
        <v>14804</v>
      </c>
      <c r="D100" s="3">
        <v>13843</v>
      </c>
    </row>
    <row r="101" spans="1:4" x14ac:dyDescent="0.3">
      <c r="A101" s="17">
        <v>38443</v>
      </c>
      <c r="B101" s="18">
        <f t="shared" si="1"/>
        <v>28333</v>
      </c>
      <c r="C101" s="2">
        <v>14208</v>
      </c>
      <c r="D101" s="3">
        <v>14125</v>
      </c>
    </row>
    <row r="102" spans="1:4" x14ac:dyDescent="0.3">
      <c r="A102" s="17">
        <v>38473</v>
      </c>
      <c r="B102" s="18">
        <f t="shared" si="1"/>
        <v>29926</v>
      </c>
      <c r="C102" s="2">
        <v>15321</v>
      </c>
      <c r="D102" s="3">
        <v>14605</v>
      </c>
    </row>
    <row r="103" spans="1:4" x14ac:dyDescent="0.3">
      <c r="A103" s="17">
        <v>38504</v>
      </c>
      <c r="B103" s="18">
        <f t="shared" si="1"/>
        <v>29800</v>
      </c>
      <c r="C103" s="2">
        <v>15160</v>
      </c>
      <c r="D103" s="3">
        <v>14640</v>
      </c>
    </row>
    <row r="104" spans="1:4" x14ac:dyDescent="0.3">
      <c r="A104" s="17">
        <v>38534</v>
      </c>
      <c r="B104" s="18">
        <f t="shared" si="1"/>
        <v>29843</v>
      </c>
      <c r="C104" s="2">
        <v>15497</v>
      </c>
      <c r="D104" s="3">
        <v>14346</v>
      </c>
    </row>
    <row r="105" spans="1:4" x14ac:dyDescent="0.3">
      <c r="A105" s="17">
        <v>38565</v>
      </c>
      <c r="B105" s="18">
        <f t="shared" si="1"/>
        <v>27315</v>
      </c>
      <c r="C105" s="2">
        <v>13082</v>
      </c>
      <c r="D105" s="3">
        <v>14233</v>
      </c>
    </row>
    <row r="106" spans="1:4" x14ac:dyDescent="0.3">
      <c r="A106" s="17">
        <v>38596</v>
      </c>
      <c r="B106" s="18">
        <f t="shared" si="1"/>
        <v>26694</v>
      </c>
      <c r="C106" s="2">
        <v>12988</v>
      </c>
      <c r="D106" s="3">
        <v>13706</v>
      </c>
    </row>
    <row r="107" spans="1:4" x14ac:dyDescent="0.3">
      <c r="A107" s="17">
        <v>38626</v>
      </c>
      <c r="B107" s="18">
        <f t="shared" si="1"/>
        <v>37479</v>
      </c>
      <c r="C107" s="2">
        <v>18694</v>
      </c>
      <c r="D107" s="3">
        <v>18785</v>
      </c>
    </row>
    <row r="108" spans="1:4" x14ac:dyDescent="0.3">
      <c r="A108" s="17">
        <v>38657</v>
      </c>
      <c r="B108" s="18">
        <f t="shared" si="1"/>
        <v>31612</v>
      </c>
      <c r="C108" s="2">
        <v>15884</v>
      </c>
      <c r="D108" s="3">
        <v>15728</v>
      </c>
    </row>
    <row r="109" spans="1:4" x14ac:dyDescent="0.3">
      <c r="A109" s="17">
        <v>38687</v>
      </c>
      <c r="B109" s="18">
        <f t="shared" si="1"/>
        <v>33433</v>
      </c>
      <c r="C109" s="2">
        <v>16925</v>
      </c>
      <c r="D109" s="3">
        <v>16508</v>
      </c>
    </row>
    <row r="110" spans="1:4" x14ac:dyDescent="0.3">
      <c r="A110" s="17">
        <v>38718</v>
      </c>
      <c r="B110" s="18">
        <f t="shared" si="1"/>
        <v>29047</v>
      </c>
      <c r="C110" s="2">
        <v>14726</v>
      </c>
      <c r="D110" s="3">
        <v>14321</v>
      </c>
    </row>
    <row r="111" spans="1:4" x14ac:dyDescent="0.3">
      <c r="A111" s="17">
        <v>38749</v>
      </c>
      <c r="B111" s="18">
        <f t="shared" si="1"/>
        <v>28462</v>
      </c>
      <c r="C111" s="2">
        <v>14353</v>
      </c>
      <c r="D111" s="3">
        <v>14109</v>
      </c>
    </row>
    <row r="112" spans="1:4" x14ac:dyDescent="0.3">
      <c r="A112" s="17">
        <v>38777</v>
      </c>
      <c r="B112" s="18">
        <f t="shared" si="1"/>
        <v>33401</v>
      </c>
      <c r="C112" s="2">
        <v>16676</v>
      </c>
      <c r="D112" s="3">
        <v>16725</v>
      </c>
    </row>
    <row r="113" spans="1:4" x14ac:dyDescent="0.3">
      <c r="A113" s="17">
        <v>38808</v>
      </c>
      <c r="B113" s="18">
        <f t="shared" si="1"/>
        <v>37226</v>
      </c>
      <c r="C113" s="2">
        <v>18390</v>
      </c>
      <c r="D113" s="3">
        <v>18836</v>
      </c>
    </row>
    <row r="114" spans="1:4" x14ac:dyDescent="0.3">
      <c r="A114" s="17">
        <v>38838</v>
      </c>
      <c r="B114" s="18">
        <f t="shared" si="1"/>
        <v>40630</v>
      </c>
      <c r="C114" s="2">
        <v>20598</v>
      </c>
      <c r="D114" s="3">
        <v>20032</v>
      </c>
    </row>
    <row r="115" spans="1:4" x14ac:dyDescent="0.3">
      <c r="A115" s="17">
        <v>38869</v>
      </c>
      <c r="B115" s="18">
        <f t="shared" si="1"/>
        <v>38415</v>
      </c>
      <c r="C115" s="2">
        <v>19548</v>
      </c>
      <c r="D115" s="3">
        <v>18867</v>
      </c>
    </row>
    <row r="116" spans="1:4" x14ac:dyDescent="0.3">
      <c r="A116" s="17">
        <v>38899</v>
      </c>
      <c r="B116" s="18">
        <f t="shared" si="1"/>
        <v>38259</v>
      </c>
      <c r="C116" s="2">
        <v>19306</v>
      </c>
      <c r="D116" s="3">
        <v>18953</v>
      </c>
    </row>
    <row r="117" spans="1:4" x14ac:dyDescent="0.3">
      <c r="A117" s="17">
        <v>38930</v>
      </c>
      <c r="B117" s="18">
        <f t="shared" si="1"/>
        <v>35930</v>
      </c>
      <c r="C117" s="2">
        <v>17251</v>
      </c>
      <c r="D117" s="3">
        <v>18679</v>
      </c>
    </row>
    <row r="118" spans="1:4" x14ac:dyDescent="0.3">
      <c r="A118" s="17">
        <v>38961</v>
      </c>
      <c r="B118" s="18">
        <f t="shared" si="1"/>
        <v>33403</v>
      </c>
      <c r="C118" s="2">
        <v>16729</v>
      </c>
      <c r="D118" s="3">
        <v>16674</v>
      </c>
    </row>
    <row r="119" spans="1:4" x14ac:dyDescent="0.3">
      <c r="A119" s="17">
        <v>38991</v>
      </c>
      <c r="B119" s="18">
        <f t="shared" si="1"/>
        <v>36223</v>
      </c>
      <c r="C119" s="2">
        <v>17805</v>
      </c>
      <c r="D119" s="3">
        <v>18418</v>
      </c>
    </row>
    <row r="120" spans="1:4" x14ac:dyDescent="0.3">
      <c r="A120" s="17">
        <v>39022</v>
      </c>
      <c r="B120" s="18">
        <f t="shared" si="1"/>
        <v>36298</v>
      </c>
      <c r="C120" s="2">
        <v>18374</v>
      </c>
      <c r="D120" s="3">
        <v>17924</v>
      </c>
    </row>
    <row r="121" spans="1:4" x14ac:dyDescent="0.3">
      <c r="A121" s="17">
        <v>39052</v>
      </c>
      <c r="B121" s="18">
        <f t="shared" si="1"/>
        <v>34893</v>
      </c>
      <c r="C121" s="2">
        <v>17364</v>
      </c>
      <c r="D121" s="3">
        <v>17529</v>
      </c>
    </row>
    <row r="122" spans="1:4" x14ac:dyDescent="0.3">
      <c r="A122" s="17">
        <v>39083</v>
      </c>
      <c r="B122" s="18">
        <f t="shared" si="1"/>
        <v>32331</v>
      </c>
      <c r="C122" s="2">
        <v>16493</v>
      </c>
      <c r="D122" s="3">
        <v>15838</v>
      </c>
    </row>
    <row r="123" spans="1:4" x14ac:dyDescent="0.3">
      <c r="A123" s="17">
        <v>39114</v>
      </c>
      <c r="B123" s="18">
        <f t="shared" si="1"/>
        <v>32448</v>
      </c>
      <c r="C123" s="2">
        <v>16115</v>
      </c>
      <c r="D123" s="3">
        <v>16333</v>
      </c>
    </row>
    <row r="124" spans="1:4" x14ac:dyDescent="0.3">
      <c r="A124" s="17">
        <v>39142</v>
      </c>
      <c r="B124" s="18">
        <f t="shared" si="1"/>
        <v>35265</v>
      </c>
      <c r="C124" s="2">
        <v>17484</v>
      </c>
      <c r="D124" s="3">
        <v>17781</v>
      </c>
    </row>
    <row r="125" spans="1:4" x14ac:dyDescent="0.3">
      <c r="A125" s="17">
        <v>39173</v>
      </c>
      <c r="B125" s="18">
        <f t="shared" si="1"/>
        <v>38009</v>
      </c>
      <c r="C125" s="2">
        <v>19142</v>
      </c>
      <c r="D125" s="3">
        <v>18867</v>
      </c>
    </row>
    <row r="126" spans="1:4" x14ac:dyDescent="0.3">
      <c r="A126" s="17">
        <v>39203</v>
      </c>
      <c r="B126" s="18">
        <f t="shared" si="1"/>
        <v>40252</v>
      </c>
      <c r="C126" s="2">
        <v>20637</v>
      </c>
      <c r="D126" s="3">
        <v>19615</v>
      </c>
    </row>
    <row r="127" spans="1:4" x14ac:dyDescent="0.3">
      <c r="A127" s="17">
        <v>39234</v>
      </c>
      <c r="B127" s="18">
        <f t="shared" si="1"/>
        <v>40109</v>
      </c>
      <c r="C127" s="2">
        <v>20180</v>
      </c>
      <c r="D127" s="3">
        <v>19929</v>
      </c>
    </row>
    <row r="128" spans="1:4" x14ac:dyDescent="0.3">
      <c r="A128" s="17">
        <v>39264</v>
      </c>
      <c r="B128" s="18">
        <f t="shared" si="1"/>
        <v>39900</v>
      </c>
      <c r="C128" s="2">
        <v>20032</v>
      </c>
      <c r="D128" s="3">
        <v>19868</v>
      </c>
    </row>
    <row r="129" spans="1:4" x14ac:dyDescent="0.3">
      <c r="A129" s="17">
        <v>39295</v>
      </c>
      <c r="B129" s="18">
        <f t="shared" si="1"/>
        <v>37534</v>
      </c>
      <c r="C129" s="2">
        <v>18421</v>
      </c>
      <c r="D129" s="3">
        <v>19113</v>
      </c>
    </row>
    <row r="130" spans="1:4" x14ac:dyDescent="0.3">
      <c r="A130" s="17">
        <v>39326</v>
      </c>
      <c r="B130" s="18">
        <f t="shared" si="1"/>
        <v>34103</v>
      </c>
      <c r="C130" s="2">
        <v>17263</v>
      </c>
      <c r="D130" s="3">
        <v>16840</v>
      </c>
    </row>
    <row r="131" spans="1:4" x14ac:dyDescent="0.3">
      <c r="A131" s="17">
        <v>39356</v>
      </c>
      <c r="B131" s="18">
        <f t="shared" ref="B131:B194" si="2">C131+D131</f>
        <v>37943</v>
      </c>
      <c r="C131" s="2">
        <v>18845</v>
      </c>
      <c r="D131" s="3">
        <v>19098</v>
      </c>
    </row>
    <row r="132" spans="1:4" x14ac:dyDescent="0.3">
      <c r="A132" s="17">
        <v>39387</v>
      </c>
      <c r="B132" s="18">
        <f t="shared" si="2"/>
        <v>37579</v>
      </c>
      <c r="C132" s="2">
        <v>18920</v>
      </c>
      <c r="D132" s="3">
        <v>18659</v>
      </c>
    </row>
    <row r="133" spans="1:4" x14ac:dyDescent="0.3">
      <c r="A133" s="17">
        <v>39417</v>
      </c>
      <c r="B133" s="18">
        <f t="shared" si="2"/>
        <v>34129</v>
      </c>
      <c r="C133" s="2">
        <v>17105</v>
      </c>
      <c r="D133" s="3">
        <v>17024</v>
      </c>
    </row>
    <row r="134" spans="1:4" x14ac:dyDescent="0.3">
      <c r="A134" s="17">
        <v>39448</v>
      </c>
      <c r="B134" s="18">
        <f t="shared" si="2"/>
        <v>33242</v>
      </c>
      <c r="C134" s="2">
        <v>17023</v>
      </c>
      <c r="D134" s="3">
        <v>16219</v>
      </c>
    </row>
    <row r="135" spans="1:4" x14ac:dyDescent="0.3">
      <c r="A135" s="17">
        <v>39479</v>
      </c>
      <c r="B135" s="18">
        <f t="shared" si="2"/>
        <v>33109</v>
      </c>
      <c r="C135" s="2">
        <v>16502</v>
      </c>
      <c r="D135" s="3">
        <v>16607</v>
      </c>
    </row>
    <row r="136" spans="1:4" x14ac:dyDescent="0.3">
      <c r="A136" s="17">
        <v>39508</v>
      </c>
      <c r="B136" s="18">
        <f t="shared" si="2"/>
        <v>35875</v>
      </c>
      <c r="C136" s="2">
        <v>17789</v>
      </c>
      <c r="D136" s="3">
        <v>18086</v>
      </c>
    </row>
    <row r="137" spans="1:4" x14ac:dyDescent="0.3">
      <c r="A137" s="17">
        <v>39539</v>
      </c>
      <c r="B137" s="18">
        <f t="shared" si="2"/>
        <v>32308</v>
      </c>
      <c r="C137" s="2">
        <v>16220</v>
      </c>
      <c r="D137" s="3">
        <v>16088</v>
      </c>
    </row>
    <row r="138" spans="1:4" x14ac:dyDescent="0.3">
      <c r="A138" s="17">
        <v>39569</v>
      </c>
      <c r="B138" s="18">
        <f t="shared" si="2"/>
        <v>40430</v>
      </c>
      <c r="C138" s="2">
        <v>21096</v>
      </c>
      <c r="D138" s="3">
        <v>19334</v>
      </c>
    </row>
    <row r="139" spans="1:4" x14ac:dyDescent="0.3">
      <c r="A139" s="17">
        <v>39600</v>
      </c>
      <c r="B139" s="18">
        <f t="shared" si="2"/>
        <v>38880</v>
      </c>
      <c r="C139" s="2">
        <v>19615</v>
      </c>
      <c r="D139" s="3">
        <v>19265</v>
      </c>
    </row>
    <row r="140" spans="1:4" x14ac:dyDescent="0.3">
      <c r="A140" s="17">
        <v>39630</v>
      </c>
      <c r="B140" s="18">
        <f t="shared" si="2"/>
        <v>39795</v>
      </c>
      <c r="C140" s="2">
        <v>19948</v>
      </c>
      <c r="D140" s="3">
        <v>19847</v>
      </c>
    </row>
    <row r="141" spans="1:4" x14ac:dyDescent="0.3">
      <c r="A141" s="17">
        <v>39661</v>
      </c>
      <c r="B141" s="18">
        <f t="shared" si="2"/>
        <v>35617</v>
      </c>
      <c r="C141" s="2">
        <v>17728</v>
      </c>
      <c r="D141" s="3">
        <v>17889</v>
      </c>
    </row>
    <row r="142" spans="1:4" x14ac:dyDescent="0.3">
      <c r="A142" s="17">
        <v>39692</v>
      </c>
      <c r="B142" s="18">
        <f t="shared" si="2"/>
        <v>28235</v>
      </c>
      <c r="C142" s="2">
        <v>13993</v>
      </c>
      <c r="D142" s="3">
        <v>14242</v>
      </c>
    </row>
    <row r="143" spans="1:4" x14ac:dyDescent="0.3">
      <c r="A143" s="17">
        <v>39722</v>
      </c>
      <c r="B143" s="18">
        <f t="shared" si="2"/>
        <v>35054</v>
      </c>
      <c r="C143" s="2">
        <v>16434</v>
      </c>
      <c r="D143" s="3">
        <v>18620</v>
      </c>
    </row>
    <row r="144" spans="1:4" x14ac:dyDescent="0.3">
      <c r="A144" s="17">
        <v>39753</v>
      </c>
      <c r="B144" s="18">
        <f t="shared" si="2"/>
        <v>33898</v>
      </c>
      <c r="C144" s="2">
        <v>16918</v>
      </c>
      <c r="D144" s="3">
        <v>16980</v>
      </c>
    </row>
    <row r="145" spans="1:4" x14ac:dyDescent="0.3">
      <c r="A145" s="17">
        <v>39783</v>
      </c>
      <c r="B145" s="18">
        <f t="shared" si="2"/>
        <v>33267</v>
      </c>
      <c r="C145" s="2">
        <v>16946</v>
      </c>
      <c r="D145" s="3">
        <v>16321</v>
      </c>
    </row>
    <row r="146" spans="1:4" x14ac:dyDescent="0.3">
      <c r="A146" s="17">
        <v>39814</v>
      </c>
      <c r="B146" s="18">
        <f t="shared" si="2"/>
        <v>29697</v>
      </c>
      <c r="C146" s="18">
        <v>15156</v>
      </c>
      <c r="D146" s="3">
        <v>14541</v>
      </c>
    </row>
    <row r="147" spans="1:4" x14ac:dyDescent="0.3">
      <c r="A147" s="17">
        <v>39845</v>
      </c>
      <c r="B147" s="18">
        <f t="shared" si="2"/>
        <v>30911</v>
      </c>
      <c r="C147" s="18">
        <v>15341</v>
      </c>
      <c r="D147" s="3">
        <v>15570</v>
      </c>
    </row>
    <row r="148" spans="1:4" x14ac:dyDescent="0.3">
      <c r="A148" s="17">
        <v>39873</v>
      </c>
      <c r="B148" s="18">
        <f t="shared" si="2"/>
        <v>32520</v>
      </c>
      <c r="C148" s="18">
        <v>16112</v>
      </c>
      <c r="D148" s="3">
        <v>16408</v>
      </c>
    </row>
    <row r="149" spans="1:4" x14ac:dyDescent="0.3">
      <c r="A149" s="17">
        <v>39904</v>
      </c>
      <c r="B149" s="18">
        <f t="shared" si="2"/>
        <v>33860</v>
      </c>
      <c r="C149" s="18">
        <v>17711</v>
      </c>
      <c r="D149" s="3">
        <v>16149</v>
      </c>
    </row>
    <row r="150" spans="1:4" x14ac:dyDescent="0.3">
      <c r="A150" s="17">
        <v>39934</v>
      </c>
      <c r="B150" s="18">
        <f t="shared" si="2"/>
        <v>37457</v>
      </c>
      <c r="C150" s="18">
        <v>19541</v>
      </c>
      <c r="D150" s="3">
        <v>17916</v>
      </c>
    </row>
    <row r="151" spans="1:4" x14ac:dyDescent="0.3">
      <c r="A151" s="17">
        <v>39965</v>
      </c>
      <c r="B151" s="18">
        <f t="shared" si="2"/>
        <v>38467</v>
      </c>
      <c r="C151" s="18">
        <v>19105</v>
      </c>
      <c r="D151" s="3">
        <v>19362</v>
      </c>
    </row>
    <row r="152" spans="1:4" x14ac:dyDescent="0.3">
      <c r="A152" s="17">
        <v>39995</v>
      </c>
      <c r="B152" s="18">
        <f t="shared" si="2"/>
        <v>40527</v>
      </c>
      <c r="C152" s="18">
        <v>20413</v>
      </c>
      <c r="D152" s="3">
        <v>20114</v>
      </c>
    </row>
    <row r="153" spans="1:4" x14ac:dyDescent="0.3">
      <c r="A153" s="17">
        <v>40026</v>
      </c>
      <c r="B153" s="18">
        <f t="shared" si="2"/>
        <v>34188</v>
      </c>
      <c r="C153" s="18">
        <v>16564</v>
      </c>
      <c r="D153" s="3">
        <v>17624</v>
      </c>
    </row>
    <row r="154" spans="1:4" x14ac:dyDescent="0.3">
      <c r="A154" s="17">
        <v>40057</v>
      </c>
      <c r="B154" s="18">
        <f t="shared" si="2"/>
        <v>32787</v>
      </c>
      <c r="C154" s="18">
        <v>16397</v>
      </c>
      <c r="D154" s="3">
        <v>16390</v>
      </c>
    </row>
    <row r="155" spans="1:4" x14ac:dyDescent="0.3">
      <c r="A155" s="17">
        <v>40087</v>
      </c>
      <c r="B155" s="18">
        <f t="shared" si="2"/>
        <v>38813</v>
      </c>
      <c r="C155" s="18">
        <v>19380</v>
      </c>
      <c r="D155" s="3">
        <v>19433</v>
      </c>
    </row>
    <row r="156" spans="1:4" x14ac:dyDescent="0.3">
      <c r="A156" s="17">
        <v>40118</v>
      </c>
      <c r="B156" s="18">
        <f t="shared" si="2"/>
        <v>35007</v>
      </c>
      <c r="C156" s="18">
        <v>17415</v>
      </c>
      <c r="D156" s="3">
        <v>17592</v>
      </c>
    </row>
    <row r="157" spans="1:4" x14ac:dyDescent="0.3">
      <c r="A157" s="17">
        <v>40148</v>
      </c>
      <c r="B157" s="18">
        <f t="shared" si="2"/>
        <v>35480</v>
      </c>
      <c r="C157" s="18">
        <v>19010</v>
      </c>
      <c r="D157" s="3">
        <v>16470</v>
      </c>
    </row>
    <row r="158" spans="1:4" x14ac:dyDescent="0.3">
      <c r="A158" s="17">
        <v>40179</v>
      </c>
      <c r="B158" s="18">
        <f t="shared" si="2"/>
        <v>31674</v>
      </c>
      <c r="C158" s="18">
        <v>15951</v>
      </c>
      <c r="D158" s="3">
        <v>15723</v>
      </c>
    </row>
    <row r="159" spans="1:4" x14ac:dyDescent="0.3">
      <c r="A159" s="17">
        <v>40210</v>
      </c>
      <c r="B159" s="18">
        <f t="shared" si="2"/>
        <v>32219</v>
      </c>
      <c r="C159" s="18">
        <v>16216</v>
      </c>
      <c r="D159" s="3">
        <v>16003</v>
      </c>
    </row>
    <row r="160" spans="1:4" x14ac:dyDescent="0.3">
      <c r="A160" s="17">
        <v>40238</v>
      </c>
      <c r="B160" s="18">
        <f t="shared" si="2"/>
        <v>34740</v>
      </c>
      <c r="C160" s="18">
        <v>17361</v>
      </c>
      <c r="D160" s="3">
        <v>17379</v>
      </c>
    </row>
    <row r="161" spans="1:4" x14ac:dyDescent="0.3">
      <c r="A161" s="17">
        <v>40269</v>
      </c>
      <c r="B161" s="18">
        <f t="shared" si="2"/>
        <v>38929</v>
      </c>
      <c r="C161" s="18">
        <v>19251</v>
      </c>
      <c r="D161" s="3">
        <v>19678</v>
      </c>
    </row>
    <row r="162" spans="1:4" x14ac:dyDescent="0.3">
      <c r="A162" s="17">
        <v>40299</v>
      </c>
      <c r="B162" s="18">
        <f t="shared" si="2"/>
        <v>40749</v>
      </c>
      <c r="C162" s="18">
        <v>21018</v>
      </c>
      <c r="D162" s="3">
        <v>19731</v>
      </c>
    </row>
    <row r="163" spans="1:4" x14ac:dyDescent="0.3">
      <c r="A163" s="17">
        <v>40330</v>
      </c>
      <c r="B163" s="18">
        <f t="shared" si="2"/>
        <v>40510</v>
      </c>
      <c r="C163" s="18">
        <v>20538</v>
      </c>
      <c r="D163" s="3">
        <v>19972</v>
      </c>
    </row>
    <row r="164" spans="1:4" x14ac:dyDescent="0.3">
      <c r="A164" s="17">
        <v>40360</v>
      </c>
      <c r="B164" s="18">
        <f t="shared" si="2"/>
        <v>41426</v>
      </c>
      <c r="C164" s="18">
        <v>20607</v>
      </c>
      <c r="D164" s="3">
        <v>20819</v>
      </c>
    </row>
    <row r="165" spans="1:4" x14ac:dyDescent="0.3">
      <c r="A165" s="17">
        <v>40391</v>
      </c>
      <c r="B165" s="18">
        <f t="shared" si="2"/>
        <v>39303</v>
      </c>
      <c r="C165" s="18">
        <v>19245</v>
      </c>
      <c r="D165" s="3">
        <v>20058</v>
      </c>
    </row>
    <row r="166" spans="1:4" x14ac:dyDescent="0.3">
      <c r="A166" s="17">
        <v>40422</v>
      </c>
      <c r="B166" s="18">
        <f t="shared" si="2"/>
        <v>36133</v>
      </c>
      <c r="C166" s="18">
        <v>18323</v>
      </c>
      <c r="D166" s="3">
        <v>17810</v>
      </c>
    </row>
    <row r="167" spans="1:4" x14ac:dyDescent="0.3">
      <c r="A167" s="17">
        <v>40452</v>
      </c>
      <c r="B167" s="18">
        <f t="shared" si="2"/>
        <v>39915</v>
      </c>
      <c r="C167" s="18">
        <v>19835</v>
      </c>
      <c r="D167" s="3">
        <v>20080</v>
      </c>
    </row>
    <row r="168" spans="1:4" x14ac:dyDescent="0.3">
      <c r="A168" s="17">
        <v>40483</v>
      </c>
      <c r="B168" s="18">
        <f t="shared" si="2"/>
        <v>37281</v>
      </c>
      <c r="C168" s="18">
        <v>18874</v>
      </c>
      <c r="D168" s="3">
        <v>18407</v>
      </c>
    </row>
    <row r="169" spans="1:4" x14ac:dyDescent="0.3">
      <c r="A169" s="17">
        <v>40513</v>
      </c>
      <c r="B169" s="18">
        <f t="shared" si="2"/>
        <v>36261</v>
      </c>
      <c r="C169" s="18">
        <v>18413</v>
      </c>
      <c r="D169" s="3">
        <v>17848</v>
      </c>
    </row>
    <row r="170" spans="1:4" x14ac:dyDescent="0.3">
      <c r="A170" s="17">
        <v>40544</v>
      </c>
      <c r="B170" s="18">
        <f t="shared" si="2"/>
        <v>32031</v>
      </c>
      <c r="C170" s="18">
        <v>16372</v>
      </c>
      <c r="D170" s="3">
        <v>15659</v>
      </c>
    </row>
    <row r="171" spans="1:4" x14ac:dyDescent="0.3">
      <c r="A171" s="17">
        <v>40575</v>
      </c>
      <c r="B171" s="18">
        <f t="shared" si="2"/>
        <v>27420</v>
      </c>
      <c r="C171" s="18">
        <v>13723</v>
      </c>
      <c r="D171" s="3">
        <v>13697</v>
      </c>
    </row>
    <row r="172" spans="1:4" x14ac:dyDescent="0.3">
      <c r="A172" s="17">
        <v>40603</v>
      </c>
      <c r="B172" s="18">
        <f t="shared" si="2"/>
        <v>38226</v>
      </c>
      <c r="C172" s="18">
        <v>19118</v>
      </c>
      <c r="D172" s="3">
        <v>19108</v>
      </c>
    </row>
    <row r="173" spans="1:4" x14ac:dyDescent="0.3">
      <c r="A173" s="17">
        <v>40634</v>
      </c>
      <c r="B173" s="18">
        <f t="shared" si="2"/>
        <v>36680</v>
      </c>
      <c r="C173" s="18">
        <v>18867</v>
      </c>
      <c r="D173" s="3">
        <v>17813</v>
      </c>
    </row>
    <row r="174" spans="1:4" x14ac:dyDescent="0.3">
      <c r="A174" s="17">
        <v>40664</v>
      </c>
      <c r="B174" s="18">
        <f t="shared" si="2"/>
        <v>42177</v>
      </c>
      <c r="C174" s="18">
        <v>20945</v>
      </c>
      <c r="D174" s="3">
        <v>21232</v>
      </c>
    </row>
    <row r="175" spans="1:4" x14ac:dyDescent="0.3">
      <c r="A175" s="17">
        <v>40695</v>
      </c>
      <c r="B175" s="18">
        <f t="shared" si="2"/>
        <v>41381</v>
      </c>
      <c r="C175" s="18">
        <v>20927</v>
      </c>
      <c r="D175" s="3">
        <v>20454</v>
      </c>
    </row>
    <row r="176" spans="1:4" x14ac:dyDescent="0.3">
      <c r="A176" s="17">
        <v>40725</v>
      </c>
      <c r="B176" s="18">
        <f t="shared" si="2"/>
        <v>40465</v>
      </c>
      <c r="C176" s="18">
        <v>20369</v>
      </c>
      <c r="D176" s="3">
        <v>20096</v>
      </c>
    </row>
    <row r="177" spans="1:4" x14ac:dyDescent="0.3">
      <c r="A177" s="17">
        <v>40756</v>
      </c>
      <c r="B177" s="18">
        <f t="shared" si="2"/>
        <v>36715</v>
      </c>
      <c r="C177" s="18">
        <v>18083</v>
      </c>
      <c r="D177" s="3">
        <v>18632</v>
      </c>
    </row>
    <row r="178" spans="1:4" x14ac:dyDescent="0.3">
      <c r="A178" s="17">
        <v>40787</v>
      </c>
      <c r="B178" s="18">
        <f t="shared" si="2"/>
        <v>44466</v>
      </c>
      <c r="C178" s="18">
        <v>21093</v>
      </c>
      <c r="D178" s="3">
        <v>23373</v>
      </c>
    </row>
    <row r="179" spans="1:4" x14ac:dyDescent="0.3">
      <c r="A179" s="17">
        <v>40817</v>
      </c>
      <c r="B179" s="18">
        <f t="shared" si="2"/>
        <v>41074</v>
      </c>
      <c r="C179" s="18">
        <v>20563</v>
      </c>
      <c r="D179" s="3">
        <v>20511</v>
      </c>
    </row>
    <row r="180" spans="1:4" x14ac:dyDescent="0.3">
      <c r="A180" s="17">
        <v>40848</v>
      </c>
      <c r="B180" s="18">
        <f t="shared" si="2"/>
        <v>38627</v>
      </c>
      <c r="C180" s="18">
        <v>19488</v>
      </c>
      <c r="D180" s="3">
        <v>19139</v>
      </c>
    </row>
    <row r="181" spans="1:4" x14ac:dyDescent="0.3">
      <c r="A181" s="17">
        <v>40878</v>
      </c>
      <c r="B181" s="18">
        <f t="shared" si="2"/>
        <v>36681</v>
      </c>
      <c r="C181" s="18">
        <v>18479</v>
      </c>
      <c r="D181" s="3">
        <v>18202</v>
      </c>
    </row>
    <row r="182" spans="1:4" x14ac:dyDescent="0.3">
      <c r="A182" s="17">
        <v>40909</v>
      </c>
      <c r="B182" s="18">
        <f t="shared" si="2"/>
        <v>36529</v>
      </c>
      <c r="C182" s="18">
        <v>18497</v>
      </c>
      <c r="D182" s="3">
        <v>18032</v>
      </c>
    </row>
    <row r="183" spans="1:4" x14ac:dyDescent="0.3">
      <c r="A183" s="17">
        <v>40940</v>
      </c>
      <c r="B183" s="18">
        <f t="shared" si="2"/>
        <v>36609</v>
      </c>
      <c r="C183" s="18">
        <v>18281</v>
      </c>
      <c r="D183" s="3">
        <v>18328</v>
      </c>
    </row>
    <row r="184" spans="1:4" x14ac:dyDescent="0.3">
      <c r="A184" s="17">
        <v>40969</v>
      </c>
      <c r="B184" s="18">
        <f t="shared" si="2"/>
        <v>37578</v>
      </c>
      <c r="C184" s="18">
        <v>18763</v>
      </c>
      <c r="D184" s="3">
        <v>18815</v>
      </c>
    </row>
    <row r="185" spans="1:4" x14ac:dyDescent="0.3">
      <c r="A185" s="17">
        <v>41000</v>
      </c>
      <c r="B185" s="18">
        <f t="shared" si="2"/>
        <v>39372</v>
      </c>
      <c r="C185" s="18">
        <v>19863</v>
      </c>
      <c r="D185" s="3">
        <v>19509</v>
      </c>
    </row>
    <row r="186" spans="1:4" x14ac:dyDescent="0.3">
      <c r="A186" s="17">
        <v>41030</v>
      </c>
      <c r="B186" s="18">
        <f t="shared" si="2"/>
        <v>43409</v>
      </c>
      <c r="C186" s="18">
        <v>22548</v>
      </c>
      <c r="D186" s="3">
        <v>20861</v>
      </c>
    </row>
    <row r="187" spans="1:4" x14ac:dyDescent="0.3">
      <c r="A187" s="17">
        <v>41061</v>
      </c>
      <c r="B187" s="18">
        <f t="shared" si="2"/>
        <v>43515</v>
      </c>
      <c r="C187" s="18">
        <v>22344</v>
      </c>
      <c r="D187" s="3">
        <v>21171</v>
      </c>
    </row>
    <row r="188" spans="1:4" x14ac:dyDescent="0.3">
      <c r="A188" s="17">
        <v>41091</v>
      </c>
      <c r="B188" s="18">
        <f t="shared" si="2"/>
        <v>41231</v>
      </c>
      <c r="C188" s="18">
        <v>20663</v>
      </c>
      <c r="D188" s="3">
        <v>20568</v>
      </c>
    </row>
    <row r="189" spans="1:4" x14ac:dyDescent="0.3">
      <c r="A189" s="17">
        <v>41122</v>
      </c>
      <c r="B189" s="18">
        <f t="shared" si="2"/>
        <v>35370</v>
      </c>
      <c r="C189" s="18">
        <v>17295</v>
      </c>
      <c r="D189" s="3">
        <v>18075</v>
      </c>
    </row>
    <row r="190" spans="1:4" x14ac:dyDescent="0.3">
      <c r="A190" s="17">
        <v>41153</v>
      </c>
      <c r="B190" s="18">
        <f t="shared" si="2"/>
        <v>34849</v>
      </c>
      <c r="C190" s="18">
        <v>17696</v>
      </c>
      <c r="D190" s="3">
        <v>17153</v>
      </c>
    </row>
    <row r="191" spans="1:4" x14ac:dyDescent="0.3">
      <c r="A191" s="17">
        <v>41183</v>
      </c>
      <c r="B191" s="18">
        <f t="shared" si="2"/>
        <v>39483</v>
      </c>
      <c r="C191" s="18">
        <v>19494</v>
      </c>
      <c r="D191" s="3">
        <v>19989</v>
      </c>
    </row>
    <row r="192" spans="1:4" x14ac:dyDescent="0.3">
      <c r="A192" s="17">
        <v>41214</v>
      </c>
      <c r="B192" s="18">
        <f t="shared" si="2"/>
        <v>36501</v>
      </c>
      <c r="C192" s="18">
        <v>18306</v>
      </c>
      <c r="D192" s="3">
        <v>18195</v>
      </c>
    </row>
    <row r="193" spans="1:4" x14ac:dyDescent="0.3">
      <c r="A193" s="17">
        <v>41244</v>
      </c>
      <c r="B193" s="18">
        <f t="shared" si="2"/>
        <v>34260</v>
      </c>
      <c r="C193" s="18">
        <v>17189</v>
      </c>
      <c r="D193" s="3">
        <v>17071</v>
      </c>
    </row>
    <row r="194" spans="1:4" x14ac:dyDescent="0.3">
      <c r="A194" s="17">
        <v>41275</v>
      </c>
      <c r="B194" s="18">
        <f t="shared" si="2"/>
        <v>31417</v>
      </c>
      <c r="C194" s="18">
        <v>16173</v>
      </c>
      <c r="D194" s="3">
        <v>15244</v>
      </c>
    </row>
    <row r="195" spans="1:4" x14ac:dyDescent="0.3">
      <c r="A195" s="17">
        <v>41306</v>
      </c>
      <c r="B195" s="18">
        <f t="shared" ref="B195:B229" si="3">C195+D195</f>
        <v>31550</v>
      </c>
      <c r="C195" s="18">
        <v>15871</v>
      </c>
      <c r="D195" s="3">
        <v>15679</v>
      </c>
    </row>
    <row r="196" spans="1:4" x14ac:dyDescent="0.3">
      <c r="A196" s="17">
        <v>41334</v>
      </c>
      <c r="B196" s="18">
        <f t="shared" si="3"/>
        <v>37798</v>
      </c>
      <c r="C196" s="18">
        <v>19001</v>
      </c>
      <c r="D196" s="3">
        <v>18797</v>
      </c>
    </row>
    <row r="197" spans="1:4" x14ac:dyDescent="0.3">
      <c r="A197" s="17">
        <v>41365</v>
      </c>
      <c r="B197" s="18">
        <f t="shared" si="3"/>
        <v>39324</v>
      </c>
      <c r="C197" s="18">
        <v>19554</v>
      </c>
      <c r="D197" s="3">
        <v>19770</v>
      </c>
    </row>
    <row r="198" spans="1:4" x14ac:dyDescent="0.3">
      <c r="A198" s="17">
        <v>41395</v>
      </c>
      <c r="B198" s="18">
        <f t="shared" si="3"/>
        <v>41728</v>
      </c>
      <c r="C198" s="18">
        <v>21148</v>
      </c>
      <c r="D198" s="3">
        <v>20580</v>
      </c>
    </row>
    <row r="199" spans="1:4" x14ac:dyDescent="0.3">
      <c r="A199" s="17">
        <v>41426</v>
      </c>
      <c r="B199" s="18">
        <f t="shared" si="3"/>
        <v>44017</v>
      </c>
      <c r="C199" s="18">
        <v>21676</v>
      </c>
      <c r="D199" s="3">
        <v>22341</v>
      </c>
    </row>
    <row r="200" spans="1:4" x14ac:dyDescent="0.3">
      <c r="A200" s="17">
        <v>41456</v>
      </c>
      <c r="B200" s="18">
        <f t="shared" si="3"/>
        <v>43236</v>
      </c>
      <c r="C200" s="18">
        <v>21689</v>
      </c>
      <c r="D200" s="3">
        <v>21547</v>
      </c>
    </row>
    <row r="201" spans="1:4" x14ac:dyDescent="0.3">
      <c r="A201" s="34">
        <v>41487</v>
      </c>
      <c r="B201" s="8">
        <f t="shared" si="3"/>
        <v>42251</v>
      </c>
      <c r="C201" s="8">
        <v>20948</v>
      </c>
      <c r="D201" s="3">
        <v>21303</v>
      </c>
    </row>
    <row r="202" spans="1:4" x14ac:dyDescent="0.3">
      <c r="A202" s="34">
        <v>41518</v>
      </c>
      <c r="B202" s="8">
        <f t="shared" si="3"/>
        <v>38395</v>
      </c>
      <c r="C202" s="8">
        <v>19236</v>
      </c>
      <c r="D202" s="3">
        <v>19159</v>
      </c>
    </row>
    <row r="203" spans="1:4" x14ac:dyDescent="0.3">
      <c r="A203" s="34">
        <v>41548</v>
      </c>
      <c r="B203" s="8">
        <f t="shared" si="3"/>
        <v>45121</v>
      </c>
      <c r="C203" s="8">
        <v>22459</v>
      </c>
      <c r="D203" s="3">
        <v>22662</v>
      </c>
    </row>
    <row r="204" spans="1:4" x14ac:dyDescent="0.3">
      <c r="A204" s="34">
        <v>41579</v>
      </c>
      <c r="B204" s="8">
        <f t="shared" si="3"/>
        <v>39256</v>
      </c>
      <c r="C204" s="8">
        <v>19629</v>
      </c>
      <c r="D204" s="3">
        <v>19627</v>
      </c>
    </row>
    <row r="205" spans="1:4" x14ac:dyDescent="0.3">
      <c r="A205" s="34">
        <v>41609</v>
      </c>
      <c r="B205" s="8">
        <f t="shared" si="3"/>
        <v>37239</v>
      </c>
      <c r="C205" s="8">
        <v>18880</v>
      </c>
      <c r="D205" s="3">
        <v>18359</v>
      </c>
    </row>
    <row r="206" spans="1:4" x14ac:dyDescent="0.3">
      <c r="A206" s="34">
        <v>41640</v>
      </c>
      <c r="B206" s="8">
        <f t="shared" si="3"/>
        <v>32017</v>
      </c>
      <c r="C206" s="8">
        <v>16503</v>
      </c>
      <c r="D206" s="3">
        <v>15514</v>
      </c>
    </row>
    <row r="207" spans="1:4" x14ac:dyDescent="0.3">
      <c r="A207" s="34">
        <v>41671</v>
      </c>
      <c r="B207" s="8">
        <f t="shared" si="3"/>
        <v>32617</v>
      </c>
      <c r="C207" s="8">
        <v>16647</v>
      </c>
      <c r="D207" s="3">
        <v>15970</v>
      </c>
    </row>
    <row r="208" spans="1:4" x14ac:dyDescent="0.3">
      <c r="A208" s="34">
        <v>41699</v>
      </c>
      <c r="B208" s="8">
        <f t="shared" si="3"/>
        <v>39694</v>
      </c>
      <c r="C208" s="8">
        <v>19669</v>
      </c>
      <c r="D208" s="3">
        <v>20025</v>
      </c>
    </row>
    <row r="209" spans="1:4" x14ac:dyDescent="0.3">
      <c r="A209" s="34">
        <v>41730</v>
      </c>
      <c r="B209" s="8">
        <f t="shared" si="3"/>
        <v>41293</v>
      </c>
      <c r="C209" s="8">
        <v>20913</v>
      </c>
      <c r="D209" s="3">
        <v>20380</v>
      </c>
    </row>
    <row r="210" spans="1:4" x14ac:dyDescent="0.3">
      <c r="A210" s="34">
        <v>41760</v>
      </c>
      <c r="B210" s="8">
        <f t="shared" si="3"/>
        <v>44846</v>
      </c>
      <c r="C210" s="8">
        <v>23167</v>
      </c>
      <c r="D210" s="3">
        <v>21679</v>
      </c>
    </row>
    <row r="211" spans="1:4" x14ac:dyDescent="0.3">
      <c r="A211" s="34">
        <v>41791</v>
      </c>
      <c r="B211" s="8">
        <f t="shared" si="3"/>
        <v>44034</v>
      </c>
      <c r="C211" s="8">
        <v>22169</v>
      </c>
      <c r="D211" s="3">
        <v>21865</v>
      </c>
    </row>
    <row r="212" spans="1:4" x14ac:dyDescent="0.3">
      <c r="A212" s="34">
        <v>41821</v>
      </c>
      <c r="B212" s="8">
        <f t="shared" si="3"/>
        <v>46209</v>
      </c>
      <c r="C212" s="8">
        <v>23135</v>
      </c>
      <c r="D212" s="3">
        <v>23074</v>
      </c>
    </row>
    <row r="213" spans="1:4" x14ac:dyDescent="0.3">
      <c r="A213" s="34">
        <v>41852</v>
      </c>
      <c r="B213" s="8">
        <f t="shared" si="3"/>
        <v>41919</v>
      </c>
      <c r="C213" s="8">
        <v>21510</v>
      </c>
      <c r="D213" s="3">
        <v>20409</v>
      </c>
    </row>
    <row r="214" spans="1:4" x14ac:dyDescent="0.3">
      <c r="A214" s="34">
        <v>41883</v>
      </c>
      <c r="B214" s="8">
        <f t="shared" si="3"/>
        <v>42545</v>
      </c>
      <c r="C214" s="8">
        <v>21857</v>
      </c>
      <c r="D214" s="3">
        <v>20688</v>
      </c>
    </row>
    <row r="215" spans="1:4" x14ac:dyDescent="0.3">
      <c r="A215" s="34">
        <v>41913</v>
      </c>
      <c r="B215" s="8">
        <f t="shared" si="3"/>
        <v>48313</v>
      </c>
      <c r="C215" s="8">
        <v>23912</v>
      </c>
      <c r="D215" s="3">
        <v>24401</v>
      </c>
    </row>
    <row r="216" spans="1:4" x14ac:dyDescent="0.3">
      <c r="A216" s="34">
        <v>41944</v>
      </c>
      <c r="B216" s="8">
        <f t="shared" si="3"/>
        <v>43398</v>
      </c>
      <c r="C216" s="8">
        <v>21815</v>
      </c>
      <c r="D216" s="3">
        <v>21583</v>
      </c>
    </row>
    <row r="217" spans="1:4" x14ac:dyDescent="0.3">
      <c r="A217" s="34">
        <v>41974</v>
      </c>
      <c r="B217" s="8">
        <f t="shared" si="3"/>
        <v>41313</v>
      </c>
      <c r="C217" s="8">
        <v>20755</v>
      </c>
      <c r="D217" s="3">
        <v>20558</v>
      </c>
    </row>
    <row r="218" spans="1:4" x14ac:dyDescent="0.3">
      <c r="A218" s="34">
        <v>42005</v>
      </c>
      <c r="B218" s="8">
        <f t="shared" si="3"/>
        <v>37652</v>
      </c>
      <c r="C218" s="8">
        <v>18962</v>
      </c>
      <c r="D218" s="3">
        <v>18690</v>
      </c>
    </row>
    <row r="219" spans="1:4" x14ac:dyDescent="0.3">
      <c r="A219" s="34">
        <v>42036</v>
      </c>
      <c r="B219" s="8">
        <f t="shared" si="3"/>
        <v>38270</v>
      </c>
      <c r="C219" s="8">
        <v>19100</v>
      </c>
      <c r="D219" s="3">
        <v>19170</v>
      </c>
    </row>
    <row r="220" spans="1:4" x14ac:dyDescent="0.3">
      <c r="A220" s="34">
        <v>42064</v>
      </c>
      <c r="B220" s="8">
        <f t="shared" si="3"/>
        <v>39328</v>
      </c>
      <c r="C220" s="8">
        <v>19661</v>
      </c>
      <c r="D220" s="3">
        <v>19667</v>
      </c>
    </row>
    <row r="221" spans="1:4" x14ac:dyDescent="0.3">
      <c r="A221" s="34">
        <v>42095</v>
      </c>
      <c r="B221" s="8">
        <f t="shared" si="3"/>
        <v>44786</v>
      </c>
      <c r="C221" s="8">
        <v>22364</v>
      </c>
      <c r="D221" s="3">
        <v>22422</v>
      </c>
    </row>
    <row r="222" spans="1:4" x14ac:dyDescent="0.3">
      <c r="A222" s="34">
        <v>42125</v>
      </c>
      <c r="B222" s="8">
        <f t="shared" si="3"/>
        <v>46120</v>
      </c>
      <c r="C222" s="8">
        <v>23806</v>
      </c>
      <c r="D222" s="3">
        <v>22314</v>
      </c>
    </row>
    <row r="223" spans="1:4" x14ac:dyDescent="0.3">
      <c r="A223" s="34">
        <v>42156</v>
      </c>
      <c r="B223" s="8">
        <f t="shared" si="3"/>
        <v>44737</v>
      </c>
      <c r="C223" s="8">
        <v>22419</v>
      </c>
      <c r="D223" s="3">
        <v>22318</v>
      </c>
    </row>
    <row r="224" spans="1:4" x14ac:dyDescent="0.3">
      <c r="A224" s="34">
        <v>42186</v>
      </c>
      <c r="B224" s="8">
        <f t="shared" si="3"/>
        <v>42623</v>
      </c>
      <c r="C224" s="8">
        <v>21261</v>
      </c>
      <c r="D224" s="3">
        <v>21362</v>
      </c>
    </row>
    <row r="225" spans="1:6" x14ac:dyDescent="0.3">
      <c r="A225" s="34">
        <v>42217</v>
      </c>
      <c r="B225" s="8">
        <f t="shared" si="3"/>
        <v>41944</v>
      </c>
      <c r="C225" s="8">
        <v>20467</v>
      </c>
      <c r="D225" s="35">
        <v>21477</v>
      </c>
    </row>
    <row r="226" spans="1:6" x14ac:dyDescent="0.3">
      <c r="A226" s="34">
        <v>42248</v>
      </c>
      <c r="B226" s="8">
        <f t="shared" si="3"/>
        <v>40900</v>
      </c>
      <c r="C226" s="8">
        <v>20681</v>
      </c>
      <c r="D226" s="35">
        <v>20219</v>
      </c>
    </row>
    <row r="227" spans="1:6" x14ac:dyDescent="0.3">
      <c r="A227" s="34">
        <v>42278</v>
      </c>
      <c r="B227" s="8">
        <f t="shared" si="3"/>
        <v>42699</v>
      </c>
      <c r="C227" s="8">
        <v>21002</v>
      </c>
      <c r="D227" s="35">
        <v>21697</v>
      </c>
    </row>
    <row r="228" spans="1:6" x14ac:dyDescent="0.3">
      <c r="A228" s="34">
        <v>42309</v>
      </c>
      <c r="B228" s="8">
        <f t="shared" si="3"/>
        <v>37262</v>
      </c>
      <c r="C228" s="8">
        <v>18343</v>
      </c>
      <c r="D228" s="35">
        <v>18919</v>
      </c>
    </row>
    <row r="229" spans="1:6" x14ac:dyDescent="0.3">
      <c r="A229" s="34">
        <v>42339</v>
      </c>
      <c r="B229" s="8">
        <f t="shared" si="3"/>
        <v>35231</v>
      </c>
      <c r="C229" s="8">
        <v>17606</v>
      </c>
      <c r="D229" s="35">
        <v>17625</v>
      </c>
    </row>
    <row r="230" spans="1:6" x14ac:dyDescent="0.3">
      <c r="A230" s="36">
        <v>42370</v>
      </c>
      <c r="B230" s="37">
        <f t="shared" ref="B230:B242" si="4">C230+D230</f>
        <v>29857</v>
      </c>
      <c r="C230" s="37">
        <v>14929</v>
      </c>
      <c r="D230" s="4">
        <v>14928</v>
      </c>
    </row>
    <row r="231" spans="1:6" x14ac:dyDescent="0.3">
      <c r="A231" s="34">
        <v>42401</v>
      </c>
      <c r="B231" s="8">
        <f t="shared" si="4"/>
        <v>31503</v>
      </c>
      <c r="C231" s="8">
        <v>15822</v>
      </c>
      <c r="D231" s="3">
        <v>15681</v>
      </c>
    </row>
    <row r="232" spans="1:6" x14ac:dyDescent="0.3">
      <c r="A232" s="36">
        <v>42430</v>
      </c>
      <c r="B232" s="8">
        <f t="shared" si="4"/>
        <v>33288</v>
      </c>
      <c r="C232" s="8">
        <v>16596</v>
      </c>
      <c r="D232" s="3">
        <v>16692</v>
      </c>
    </row>
    <row r="233" spans="1:6" x14ac:dyDescent="0.3">
      <c r="A233" s="34">
        <v>42461</v>
      </c>
      <c r="B233" s="8">
        <f t="shared" si="4"/>
        <v>34527</v>
      </c>
      <c r="C233" s="8">
        <v>17242</v>
      </c>
      <c r="D233" s="3">
        <v>17285</v>
      </c>
    </row>
    <row r="234" spans="1:6" x14ac:dyDescent="0.3">
      <c r="A234" s="36">
        <v>42491</v>
      </c>
      <c r="B234" s="8">
        <f t="shared" si="4"/>
        <v>40169</v>
      </c>
      <c r="C234" s="8">
        <v>20201</v>
      </c>
      <c r="D234" s="3">
        <v>19968</v>
      </c>
    </row>
    <row r="235" spans="1:6" x14ac:dyDescent="0.3">
      <c r="A235" s="34">
        <v>42522</v>
      </c>
      <c r="B235" s="8">
        <f t="shared" si="4"/>
        <v>37186</v>
      </c>
      <c r="C235" s="8">
        <v>18201</v>
      </c>
      <c r="D235" s="3">
        <v>18985</v>
      </c>
    </row>
    <row r="236" spans="1:6" x14ac:dyDescent="0.3">
      <c r="A236" s="36">
        <v>42552</v>
      </c>
      <c r="B236" s="8">
        <f t="shared" si="4"/>
        <v>38066</v>
      </c>
      <c r="C236" s="8">
        <v>18833</v>
      </c>
      <c r="D236" s="3">
        <v>19233</v>
      </c>
    </row>
    <row r="237" spans="1:6" x14ac:dyDescent="0.3">
      <c r="A237" s="34">
        <v>42583</v>
      </c>
      <c r="B237" s="8">
        <f t="shared" si="4"/>
        <v>34113</v>
      </c>
      <c r="C237" s="8">
        <v>16852</v>
      </c>
      <c r="D237" s="35">
        <v>17261</v>
      </c>
    </row>
    <row r="238" spans="1:6" x14ac:dyDescent="0.3">
      <c r="A238" s="36">
        <v>42614</v>
      </c>
      <c r="B238" s="8">
        <f t="shared" si="4"/>
        <v>37017</v>
      </c>
      <c r="C238" s="8">
        <v>18699</v>
      </c>
      <c r="D238" s="35">
        <v>18318</v>
      </c>
    </row>
    <row r="239" spans="1:6" x14ac:dyDescent="0.3">
      <c r="A239" s="34">
        <v>42644</v>
      </c>
      <c r="B239" s="8">
        <f t="shared" si="4"/>
        <v>40159</v>
      </c>
      <c r="C239" s="8">
        <v>20008</v>
      </c>
      <c r="D239" s="35">
        <v>20151</v>
      </c>
    </row>
    <row r="240" spans="1:6" x14ac:dyDescent="0.3">
      <c r="A240" s="36">
        <v>42675</v>
      </c>
      <c r="B240" s="8">
        <f t="shared" si="4"/>
        <v>37099</v>
      </c>
      <c r="C240" s="8">
        <v>18681</v>
      </c>
      <c r="D240" s="35">
        <v>18418</v>
      </c>
      <c r="F240" s="23"/>
    </row>
    <row r="241" spans="1:7" ht="14.5" thickBot="1" x14ac:dyDescent="0.35">
      <c r="A241" s="38">
        <v>42705</v>
      </c>
      <c r="B241" s="39">
        <f t="shared" si="4"/>
        <v>33506</v>
      </c>
      <c r="C241" s="39">
        <v>16960</v>
      </c>
      <c r="D241" s="40">
        <v>16546</v>
      </c>
      <c r="F241" s="24"/>
    </row>
    <row r="242" spans="1:7" x14ac:dyDescent="0.3">
      <c r="A242" s="36">
        <v>42736</v>
      </c>
      <c r="B242" s="37">
        <f t="shared" si="4"/>
        <v>31137</v>
      </c>
      <c r="C242" s="37">
        <v>15757</v>
      </c>
      <c r="D242" s="4">
        <v>15380</v>
      </c>
      <c r="F242" s="25"/>
    </row>
    <row r="243" spans="1:7" x14ac:dyDescent="0.3">
      <c r="A243" s="34">
        <v>42767</v>
      </c>
      <c r="B243" s="8">
        <f t="shared" ref="B243:B306" si="5">C243+D243</f>
        <v>31154</v>
      </c>
      <c r="C243" s="8">
        <v>15661</v>
      </c>
      <c r="D243" s="3">
        <v>15493</v>
      </c>
    </row>
    <row r="244" spans="1:7" x14ac:dyDescent="0.3">
      <c r="A244" s="36">
        <v>42795</v>
      </c>
      <c r="B244" s="8">
        <f t="shared" si="5"/>
        <v>34480</v>
      </c>
      <c r="C244" s="8">
        <v>16877</v>
      </c>
      <c r="D244" s="3">
        <v>17603</v>
      </c>
      <c r="F244" s="26"/>
      <c r="G244" s="26"/>
    </row>
    <row r="245" spans="1:7" x14ac:dyDescent="0.3">
      <c r="A245" s="34">
        <v>42826</v>
      </c>
      <c r="B245" s="8">
        <f t="shared" si="5"/>
        <v>33243</v>
      </c>
      <c r="C245" s="8">
        <v>16940</v>
      </c>
      <c r="D245" s="3">
        <v>16303</v>
      </c>
    </row>
    <row r="246" spans="1:7" x14ac:dyDescent="0.3">
      <c r="A246" s="36">
        <v>42856</v>
      </c>
      <c r="B246" s="8">
        <f t="shared" si="5"/>
        <v>35415</v>
      </c>
      <c r="C246" s="8">
        <v>17876</v>
      </c>
      <c r="D246" s="3">
        <v>17539</v>
      </c>
    </row>
    <row r="247" spans="1:7" x14ac:dyDescent="0.3">
      <c r="A247" s="34">
        <v>42887</v>
      </c>
      <c r="B247" s="8">
        <f t="shared" si="5"/>
        <v>36536</v>
      </c>
      <c r="C247" s="8">
        <v>18261</v>
      </c>
      <c r="D247" s="3">
        <v>18275</v>
      </c>
    </row>
    <row r="248" spans="1:7" x14ac:dyDescent="0.3">
      <c r="A248" s="36">
        <v>42917</v>
      </c>
      <c r="B248" s="8">
        <f t="shared" si="5"/>
        <v>35504</v>
      </c>
      <c r="C248" s="8">
        <v>17699</v>
      </c>
      <c r="D248" s="3">
        <v>17805</v>
      </c>
    </row>
    <row r="249" spans="1:7" x14ac:dyDescent="0.3">
      <c r="A249" s="34">
        <v>42948</v>
      </c>
      <c r="B249" s="8">
        <f t="shared" si="5"/>
        <v>32604</v>
      </c>
      <c r="C249" s="8">
        <v>16502</v>
      </c>
      <c r="D249" s="35">
        <v>16102</v>
      </c>
    </row>
    <row r="250" spans="1:7" x14ac:dyDescent="0.3">
      <c r="A250" s="36">
        <v>42979</v>
      </c>
      <c r="B250" s="8">
        <f t="shared" si="5"/>
        <v>31941</v>
      </c>
      <c r="C250" s="8">
        <v>15804</v>
      </c>
      <c r="D250" s="35">
        <v>16137</v>
      </c>
    </row>
    <row r="251" spans="1:7" x14ac:dyDescent="0.3">
      <c r="A251" s="34">
        <v>43009</v>
      </c>
      <c r="B251" s="8">
        <f t="shared" si="5"/>
        <v>39418</v>
      </c>
      <c r="C251" s="8">
        <v>19644</v>
      </c>
      <c r="D251" s="35">
        <v>19774</v>
      </c>
    </row>
    <row r="252" spans="1:7" x14ac:dyDescent="0.3">
      <c r="A252" s="36">
        <v>43040</v>
      </c>
      <c r="B252" s="8">
        <f t="shared" si="5"/>
        <v>37278</v>
      </c>
      <c r="C252" s="8">
        <v>18556</v>
      </c>
      <c r="D252" s="35">
        <v>18722</v>
      </c>
    </row>
    <row r="253" spans="1:7" ht="14.5" thickBot="1" x14ac:dyDescent="0.35">
      <c r="A253" s="38">
        <v>43070</v>
      </c>
      <c r="B253" s="39">
        <f t="shared" si="5"/>
        <v>33108</v>
      </c>
      <c r="C253" s="39">
        <v>16523</v>
      </c>
      <c r="D253" s="40">
        <v>16585</v>
      </c>
    </row>
    <row r="254" spans="1:7" x14ac:dyDescent="0.3">
      <c r="A254" s="41">
        <v>43101</v>
      </c>
      <c r="B254" s="37">
        <f t="shared" si="5"/>
        <v>30433</v>
      </c>
      <c r="C254" s="37">
        <v>15274</v>
      </c>
      <c r="D254" s="4">
        <v>15159</v>
      </c>
    </row>
    <row r="255" spans="1:7" x14ac:dyDescent="0.3">
      <c r="A255" s="36">
        <v>43132</v>
      </c>
      <c r="B255" s="8">
        <f t="shared" si="5"/>
        <v>31669</v>
      </c>
      <c r="C255" s="8">
        <v>16025</v>
      </c>
      <c r="D255" s="3">
        <v>15644</v>
      </c>
    </row>
    <row r="256" spans="1:7" x14ac:dyDescent="0.3">
      <c r="A256" s="36">
        <v>43160</v>
      </c>
      <c r="B256" s="8">
        <f t="shared" si="5"/>
        <v>35133</v>
      </c>
      <c r="C256" s="8">
        <v>17559</v>
      </c>
      <c r="D256" s="3">
        <v>17574</v>
      </c>
    </row>
    <row r="257" spans="1:4" x14ac:dyDescent="0.3">
      <c r="A257" s="36">
        <v>43191</v>
      </c>
      <c r="B257" s="8">
        <f t="shared" si="5"/>
        <v>39087</v>
      </c>
      <c r="C257" s="8">
        <v>19526</v>
      </c>
      <c r="D257" s="3">
        <v>19561</v>
      </c>
    </row>
    <row r="258" spans="1:4" x14ac:dyDescent="0.3">
      <c r="A258" s="36">
        <v>43221</v>
      </c>
      <c r="B258" s="42">
        <f t="shared" si="5"/>
        <v>42195</v>
      </c>
      <c r="C258" s="8">
        <v>21890</v>
      </c>
      <c r="D258" s="3">
        <v>20305</v>
      </c>
    </row>
    <row r="259" spans="1:4" x14ac:dyDescent="0.3">
      <c r="A259" s="36">
        <v>43252</v>
      </c>
      <c r="B259" s="8">
        <f t="shared" si="5"/>
        <v>40992</v>
      </c>
      <c r="C259" s="8">
        <v>20634</v>
      </c>
      <c r="D259" s="3">
        <v>20358</v>
      </c>
    </row>
    <row r="260" spans="1:4" x14ac:dyDescent="0.3">
      <c r="A260" s="36">
        <v>43282</v>
      </c>
      <c r="B260" s="8">
        <f t="shared" si="5"/>
        <v>38138</v>
      </c>
      <c r="C260" s="8">
        <v>18969</v>
      </c>
      <c r="D260" s="3">
        <v>19169</v>
      </c>
    </row>
    <row r="261" spans="1:4" x14ac:dyDescent="0.3">
      <c r="A261" s="36">
        <v>43313</v>
      </c>
      <c r="B261" s="8">
        <f t="shared" si="5"/>
        <v>35326</v>
      </c>
      <c r="C261" s="8">
        <v>17545</v>
      </c>
      <c r="D261" s="35">
        <v>17781</v>
      </c>
    </row>
    <row r="262" spans="1:4" x14ac:dyDescent="0.3">
      <c r="A262" s="36">
        <v>43344</v>
      </c>
      <c r="B262" s="8">
        <f t="shared" si="5"/>
        <v>34971</v>
      </c>
      <c r="C262" s="8">
        <v>17569</v>
      </c>
      <c r="D262" s="35">
        <v>17402</v>
      </c>
    </row>
    <row r="263" spans="1:4" x14ac:dyDescent="0.3">
      <c r="A263" s="36">
        <v>43374</v>
      </c>
      <c r="B263" s="8">
        <f t="shared" si="5"/>
        <v>41949</v>
      </c>
      <c r="C263" s="8">
        <v>20916</v>
      </c>
      <c r="D263" s="35">
        <v>21033</v>
      </c>
    </row>
    <row r="264" spans="1:4" x14ac:dyDescent="0.3">
      <c r="A264" s="36">
        <v>43405</v>
      </c>
      <c r="B264" s="8">
        <f t="shared" si="5"/>
        <v>42289</v>
      </c>
      <c r="C264" s="8">
        <v>21278</v>
      </c>
      <c r="D264" s="35">
        <v>21011</v>
      </c>
    </row>
    <row r="265" spans="1:4" ht="14.5" thickBot="1" x14ac:dyDescent="0.35">
      <c r="A265" s="43">
        <v>43435</v>
      </c>
      <c r="B265" s="39">
        <f t="shared" si="5"/>
        <v>39361</v>
      </c>
      <c r="C265" s="39">
        <v>19618</v>
      </c>
      <c r="D265" s="40">
        <v>19743</v>
      </c>
    </row>
    <row r="266" spans="1:4" x14ac:dyDescent="0.3">
      <c r="A266" s="41">
        <v>43466</v>
      </c>
      <c r="B266" s="37">
        <f t="shared" si="5"/>
        <v>39592</v>
      </c>
      <c r="C266" s="37">
        <v>20509</v>
      </c>
      <c r="D266" s="4">
        <v>19083</v>
      </c>
    </row>
    <row r="267" spans="1:4" x14ac:dyDescent="0.3">
      <c r="A267" s="36">
        <v>43515</v>
      </c>
      <c r="B267" s="8">
        <f t="shared" si="5"/>
        <v>37260</v>
      </c>
      <c r="C267" s="8">
        <v>18771</v>
      </c>
      <c r="D267" s="3">
        <v>18489</v>
      </c>
    </row>
    <row r="268" spans="1:4" x14ac:dyDescent="0.3">
      <c r="A268" s="36">
        <v>43543</v>
      </c>
      <c r="B268" s="8">
        <f t="shared" si="5"/>
        <v>42791</v>
      </c>
      <c r="C268" s="8">
        <v>21399</v>
      </c>
      <c r="D268" s="3">
        <v>21392</v>
      </c>
    </row>
    <row r="269" spans="1:4" x14ac:dyDescent="0.3">
      <c r="A269" s="36">
        <v>43574</v>
      </c>
      <c r="B269" s="8">
        <f t="shared" si="5"/>
        <v>45645</v>
      </c>
      <c r="C269" s="8">
        <v>22946</v>
      </c>
      <c r="D269" s="3">
        <v>22699</v>
      </c>
    </row>
    <row r="270" spans="1:4" x14ac:dyDescent="0.3">
      <c r="A270" s="36">
        <v>43604</v>
      </c>
      <c r="B270" s="42">
        <f t="shared" si="5"/>
        <v>39989</v>
      </c>
      <c r="C270" s="8">
        <v>21880</v>
      </c>
      <c r="D270" s="3">
        <v>18109</v>
      </c>
    </row>
    <row r="271" spans="1:4" x14ac:dyDescent="0.3">
      <c r="A271" s="36">
        <v>43635</v>
      </c>
      <c r="B271" s="8">
        <f t="shared" si="5"/>
        <v>49377</v>
      </c>
      <c r="C271" s="8">
        <v>25040</v>
      </c>
      <c r="D271" s="3">
        <v>24337</v>
      </c>
    </row>
    <row r="272" spans="1:4" x14ac:dyDescent="0.3">
      <c r="A272" s="36">
        <v>43665</v>
      </c>
      <c r="B272" s="8">
        <f t="shared" si="5"/>
        <v>50782</v>
      </c>
      <c r="C272" s="8">
        <v>25499</v>
      </c>
      <c r="D272" s="3">
        <v>25283</v>
      </c>
    </row>
    <row r="273" spans="1:6" x14ac:dyDescent="0.3">
      <c r="A273" s="36">
        <v>43696</v>
      </c>
      <c r="B273" s="8">
        <f t="shared" si="5"/>
        <v>45582</v>
      </c>
      <c r="C273" s="8">
        <v>22393</v>
      </c>
      <c r="D273" s="35">
        <v>23189</v>
      </c>
    </row>
    <row r="274" spans="1:6" x14ac:dyDescent="0.3">
      <c r="A274" s="36">
        <v>43727</v>
      </c>
      <c r="B274" s="8">
        <f t="shared" si="5"/>
        <v>42393</v>
      </c>
      <c r="C274" s="8">
        <v>21487</v>
      </c>
      <c r="D274" s="35">
        <v>20906</v>
      </c>
    </row>
    <row r="275" spans="1:6" x14ac:dyDescent="0.3">
      <c r="A275" s="36">
        <v>43757</v>
      </c>
      <c r="B275" s="8">
        <f t="shared" si="5"/>
        <v>47790</v>
      </c>
      <c r="C275" s="8">
        <v>23818</v>
      </c>
      <c r="D275" s="35">
        <v>23972</v>
      </c>
    </row>
    <row r="276" spans="1:6" x14ac:dyDescent="0.3">
      <c r="A276" s="36">
        <v>43788</v>
      </c>
      <c r="B276" s="8">
        <f t="shared" si="5"/>
        <v>43058</v>
      </c>
      <c r="C276" s="8">
        <v>21500</v>
      </c>
      <c r="D276" s="35">
        <v>21558</v>
      </c>
    </row>
    <row r="277" spans="1:6" ht="14.5" thickBot="1" x14ac:dyDescent="0.35">
      <c r="A277" s="44">
        <v>43818</v>
      </c>
      <c r="B277" s="10">
        <f t="shared" si="5"/>
        <v>43201</v>
      </c>
      <c r="C277" s="10">
        <v>21858</v>
      </c>
      <c r="D277" s="45">
        <v>21343</v>
      </c>
    </row>
    <row r="278" spans="1:6" x14ac:dyDescent="0.3">
      <c r="A278" s="46">
        <v>43850</v>
      </c>
      <c r="B278" s="47">
        <f t="shared" si="5"/>
        <v>37708</v>
      </c>
      <c r="C278" s="48">
        <v>19277</v>
      </c>
      <c r="D278" s="47">
        <v>18431</v>
      </c>
    </row>
    <row r="279" spans="1:6" x14ac:dyDescent="0.3">
      <c r="A279" s="49">
        <v>43881</v>
      </c>
      <c r="B279" s="8">
        <f t="shared" si="5"/>
        <v>36968</v>
      </c>
      <c r="C279" s="50">
        <v>18422</v>
      </c>
      <c r="D279" s="8">
        <v>18546</v>
      </c>
    </row>
    <row r="280" spans="1:6" x14ac:dyDescent="0.3">
      <c r="A280" s="49">
        <v>43910</v>
      </c>
      <c r="B280" s="8">
        <f t="shared" si="5"/>
        <v>19734</v>
      </c>
      <c r="C280" s="50">
        <v>9277</v>
      </c>
      <c r="D280" s="8">
        <v>10457</v>
      </c>
    </row>
    <row r="281" spans="1:6" x14ac:dyDescent="0.3">
      <c r="A281" s="49">
        <v>43941</v>
      </c>
      <c r="B281" s="8">
        <f t="shared" si="5"/>
        <v>3453</v>
      </c>
      <c r="C281" s="50">
        <v>1605</v>
      </c>
      <c r="D281" s="8">
        <v>1848</v>
      </c>
      <c r="F281" s="26"/>
    </row>
    <row r="282" spans="1:6" x14ac:dyDescent="0.3">
      <c r="A282" s="49">
        <v>43971</v>
      </c>
      <c r="B282" s="8">
        <f t="shared" si="5"/>
        <v>7856</v>
      </c>
      <c r="C282" s="50">
        <v>3969</v>
      </c>
      <c r="D282" s="8">
        <v>3887</v>
      </c>
    </row>
    <row r="283" spans="1:6" x14ac:dyDescent="0.3">
      <c r="A283" s="49">
        <v>44002</v>
      </c>
      <c r="B283" s="8">
        <f t="shared" si="5"/>
        <v>10239</v>
      </c>
      <c r="C283" s="50">
        <v>5304</v>
      </c>
      <c r="D283" s="8">
        <v>4935</v>
      </c>
    </row>
    <row r="284" spans="1:6" x14ac:dyDescent="0.3">
      <c r="A284" s="49">
        <v>44032</v>
      </c>
      <c r="B284" s="8">
        <f t="shared" si="5"/>
        <v>17313</v>
      </c>
      <c r="C284" s="50">
        <v>8932</v>
      </c>
      <c r="D284" s="8">
        <v>8381</v>
      </c>
    </row>
    <row r="285" spans="1:6" x14ac:dyDescent="0.3">
      <c r="A285" s="49">
        <v>44063</v>
      </c>
      <c r="B285" s="8">
        <f t="shared" si="5"/>
        <v>17105</v>
      </c>
      <c r="C285" s="50">
        <v>8492</v>
      </c>
      <c r="D285" s="8">
        <v>8613</v>
      </c>
    </row>
    <row r="286" spans="1:6" x14ac:dyDescent="0.3">
      <c r="A286" s="49">
        <v>44094</v>
      </c>
      <c r="B286" s="8">
        <f t="shared" si="5"/>
        <v>20656</v>
      </c>
      <c r="C286" s="50">
        <v>10545</v>
      </c>
      <c r="D286" s="8">
        <v>10111</v>
      </c>
    </row>
    <row r="287" spans="1:6" x14ac:dyDescent="0.3">
      <c r="A287" s="49">
        <v>44124</v>
      </c>
      <c r="B287" s="8">
        <f t="shared" si="5"/>
        <v>20863</v>
      </c>
      <c r="C287" s="50">
        <v>10790</v>
      </c>
      <c r="D287" s="8">
        <v>10073</v>
      </c>
    </row>
    <row r="288" spans="1:6" x14ac:dyDescent="0.3">
      <c r="A288" s="49">
        <v>44155</v>
      </c>
      <c r="B288" s="8">
        <f t="shared" si="5"/>
        <v>23654</v>
      </c>
      <c r="C288" s="50">
        <v>12080</v>
      </c>
      <c r="D288" s="8">
        <v>11574</v>
      </c>
    </row>
    <row r="289" spans="1:5" ht="14.5" thickBot="1" x14ac:dyDescent="0.35">
      <c r="A289" s="51">
        <v>44185</v>
      </c>
      <c r="B289" s="39">
        <f t="shared" si="5"/>
        <v>23986</v>
      </c>
      <c r="C289" s="52">
        <v>12184</v>
      </c>
      <c r="D289" s="39">
        <v>11802</v>
      </c>
    </row>
    <row r="290" spans="1:5" x14ac:dyDescent="0.3">
      <c r="A290" s="41">
        <v>44216</v>
      </c>
      <c r="B290" s="53">
        <f t="shared" si="5"/>
        <v>19644</v>
      </c>
      <c r="C290" s="48">
        <v>9942</v>
      </c>
      <c r="D290" s="47">
        <v>9702</v>
      </c>
    </row>
    <row r="291" spans="1:5" x14ac:dyDescent="0.3">
      <c r="A291" s="34">
        <v>44247</v>
      </c>
      <c r="B291" s="35">
        <f t="shared" si="5"/>
        <v>17373</v>
      </c>
      <c r="C291" s="50">
        <v>8948</v>
      </c>
      <c r="D291" s="8">
        <v>8425</v>
      </c>
    </row>
    <row r="292" spans="1:5" x14ac:dyDescent="0.3">
      <c r="A292" s="34">
        <v>44275</v>
      </c>
      <c r="B292" s="35">
        <f t="shared" si="5"/>
        <v>25900</v>
      </c>
      <c r="C292" s="50">
        <v>12905</v>
      </c>
      <c r="D292" s="8">
        <v>12995</v>
      </c>
    </row>
    <row r="293" spans="1:5" x14ac:dyDescent="0.3">
      <c r="A293" s="34">
        <v>44306</v>
      </c>
      <c r="B293" s="35">
        <f t="shared" si="5"/>
        <v>32721</v>
      </c>
      <c r="C293" s="50">
        <v>16506</v>
      </c>
      <c r="D293" s="8">
        <v>16215</v>
      </c>
    </row>
    <row r="294" spans="1:5" x14ac:dyDescent="0.3">
      <c r="A294" s="34">
        <v>44336</v>
      </c>
      <c r="B294" s="35">
        <f t="shared" si="5"/>
        <v>39911</v>
      </c>
      <c r="C294" s="50">
        <v>20561</v>
      </c>
      <c r="D294" s="8">
        <v>19350</v>
      </c>
    </row>
    <row r="295" spans="1:5" x14ac:dyDescent="0.3">
      <c r="A295" s="34">
        <v>44367</v>
      </c>
      <c r="B295" s="35">
        <f t="shared" si="5"/>
        <v>43393</v>
      </c>
      <c r="C295" s="50">
        <v>21884</v>
      </c>
      <c r="D295" s="8">
        <v>21509</v>
      </c>
    </row>
    <row r="296" spans="1:5" x14ac:dyDescent="0.3">
      <c r="A296" s="34">
        <v>44397</v>
      </c>
      <c r="B296" s="35">
        <f t="shared" si="5"/>
        <v>43296</v>
      </c>
      <c r="C296" s="50">
        <v>22025</v>
      </c>
      <c r="D296" s="8">
        <v>21271</v>
      </c>
    </row>
    <row r="297" spans="1:5" x14ac:dyDescent="0.3">
      <c r="A297" s="34">
        <v>44428</v>
      </c>
      <c r="B297" s="35">
        <f t="shared" si="5"/>
        <v>35684</v>
      </c>
      <c r="C297" s="50">
        <v>17654</v>
      </c>
      <c r="D297" s="8">
        <v>18030</v>
      </c>
    </row>
    <row r="298" spans="1:5" x14ac:dyDescent="0.3">
      <c r="A298" s="34">
        <v>44459</v>
      </c>
      <c r="B298" s="35">
        <f t="shared" si="5"/>
        <v>41795</v>
      </c>
      <c r="C298" s="50">
        <v>21072</v>
      </c>
      <c r="D298" s="8">
        <v>20723</v>
      </c>
    </row>
    <row r="299" spans="1:5" x14ac:dyDescent="0.3">
      <c r="A299" s="34">
        <v>44489</v>
      </c>
      <c r="B299" s="35">
        <f t="shared" si="5"/>
        <v>43796</v>
      </c>
      <c r="C299" s="50">
        <v>22023</v>
      </c>
      <c r="D299" s="8">
        <v>21773</v>
      </c>
      <c r="E299" s="19" t="s">
        <v>12</v>
      </c>
    </row>
    <row r="300" spans="1:5" x14ac:dyDescent="0.3">
      <c r="A300" s="34">
        <v>44520</v>
      </c>
      <c r="B300" s="35">
        <f t="shared" si="5"/>
        <v>39288</v>
      </c>
      <c r="C300" s="50">
        <v>19807</v>
      </c>
      <c r="D300" s="8">
        <v>19481</v>
      </c>
    </row>
    <row r="301" spans="1:5" ht="14.5" thickBot="1" x14ac:dyDescent="0.35">
      <c r="A301" s="38">
        <v>44550</v>
      </c>
      <c r="B301" s="45">
        <f t="shared" si="5"/>
        <v>36995</v>
      </c>
      <c r="C301" s="52">
        <v>18585</v>
      </c>
      <c r="D301" s="39">
        <v>18410</v>
      </c>
    </row>
    <row r="302" spans="1:5" x14ac:dyDescent="0.3">
      <c r="A302" s="41">
        <v>44583</v>
      </c>
      <c r="B302" s="47">
        <f t="shared" si="5"/>
        <v>29444</v>
      </c>
      <c r="C302" s="48">
        <v>15387</v>
      </c>
      <c r="D302" s="47">
        <v>14057</v>
      </c>
    </row>
    <row r="303" spans="1:5" x14ac:dyDescent="0.3">
      <c r="A303" s="34">
        <v>44614</v>
      </c>
      <c r="B303" s="8">
        <f t="shared" si="5"/>
        <v>28107</v>
      </c>
      <c r="C303" s="50">
        <v>14237</v>
      </c>
      <c r="D303" s="8">
        <v>13870</v>
      </c>
    </row>
    <row r="304" spans="1:5" x14ac:dyDescent="0.3">
      <c r="A304" s="34">
        <v>44642</v>
      </c>
      <c r="B304" s="8">
        <f t="shared" si="5"/>
        <v>33455</v>
      </c>
      <c r="C304" s="50">
        <v>16781</v>
      </c>
      <c r="D304" s="8">
        <v>16674</v>
      </c>
    </row>
    <row r="305" spans="1:8" x14ac:dyDescent="0.3">
      <c r="A305" s="34">
        <v>44673</v>
      </c>
      <c r="B305" s="8">
        <f t="shared" si="5"/>
        <v>41758</v>
      </c>
      <c r="C305" s="50">
        <v>20825</v>
      </c>
      <c r="D305" s="8">
        <v>20933</v>
      </c>
    </row>
    <row r="306" spans="1:8" x14ac:dyDescent="0.3">
      <c r="A306" s="34">
        <v>44703</v>
      </c>
      <c r="B306" s="8">
        <f t="shared" si="5"/>
        <v>46483</v>
      </c>
      <c r="C306" s="50">
        <v>24330</v>
      </c>
      <c r="D306" s="8">
        <v>22153</v>
      </c>
    </row>
    <row r="307" spans="1:8" x14ac:dyDescent="0.3">
      <c r="A307" s="34">
        <v>44734</v>
      </c>
      <c r="B307" s="8">
        <f t="shared" ref="B307:B318" si="6">C307+D307</f>
        <v>41564</v>
      </c>
      <c r="C307" s="50">
        <v>21138</v>
      </c>
      <c r="D307" s="8">
        <v>20426</v>
      </c>
    </row>
    <row r="308" spans="1:8" x14ac:dyDescent="0.3">
      <c r="A308" s="34">
        <v>44764</v>
      </c>
      <c r="B308" s="8">
        <f t="shared" si="6"/>
        <v>39902</v>
      </c>
      <c r="C308" s="50">
        <v>19951</v>
      </c>
      <c r="D308" s="8">
        <v>19951</v>
      </c>
    </row>
    <row r="309" spans="1:8" x14ac:dyDescent="0.3">
      <c r="A309" s="34">
        <v>44795</v>
      </c>
      <c r="B309" s="8">
        <f t="shared" si="6"/>
        <v>36826</v>
      </c>
      <c r="C309" s="50">
        <v>18294</v>
      </c>
      <c r="D309" s="8">
        <v>18532</v>
      </c>
    </row>
    <row r="310" spans="1:8" x14ac:dyDescent="0.3">
      <c r="A310" s="34">
        <v>44826</v>
      </c>
      <c r="B310" s="8">
        <f t="shared" si="6"/>
        <v>39230</v>
      </c>
      <c r="C310" s="50">
        <v>19933</v>
      </c>
      <c r="D310" s="8">
        <v>19297</v>
      </c>
    </row>
    <row r="311" spans="1:8" x14ac:dyDescent="0.3">
      <c r="A311" s="34">
        <v>44856</v>
      </c>
      <c r="B311" s="8">
        <f t="shared" si="6"/>
        <v>44053</v>
      </c>
      <c r="C311" s="50">
        <v>21741</v>
      </c>
      <c r="D311" s="8">
        <v>22312</v>
      </c>
    </row>
    <row r="312" spans="1:8" x14ac:dyDescent="0.3">
      <c r="A312" s="34">
        <v>44887</v>
      </c>
      <c r="B312" s="8">
        <f t="shared" si="6"/>
        <v>39724</v>
      </c>
      <c r="C312" s="50">
        <v>20101</v>
      </c>
      <c r="D312" s="8">
        <v>19623</v>
      </c>
      <c r="H312" s="26"/>
    </row>
    <row r="313" spans="1:8" ht="14.5" thickBot="1" x14ac:dyDescent="0.35">
      <c r="A313" s="38">
        <v>44917</v>
      </c>
      <c r="B313" s="39">
        <f t="shared" si="6"/>
        <v>36560</v>
      </c>
      <c r="C313" s="52">
        <v>18377</v>
      </c>
      <c r="D313" s="39">
        <v>18183</v>
      </c>
    </row>
    <row r="314" spans="1:8" x14ac:dyDescent="0.3">
      <c r="A314" s="41">
        <v>44948</v>
      </c>
      <c r="B314" s="47">
        <f t="shared" si="6"/>
        <v>32698</v>
      </c>
      <c r="C314" s="48">
        <v>16927</v>
      </c>
      <c r="D314" s="47">
        <v>15771</v>
      </c>
    </row>
    <row r="315" spans="1:8" x14ac:dyDescent="0.3">
      <c r="A315" s="34">
        <v>44979</v>
      </c>
      <c r="B315" s="8">
        <f t="shared" si="6"/>
        <v>32522</v>
      </c>
      <c r="C315" s="50">
        <v>16412</v>
      </c>
      <c r="D315" s="8">
        <v>16110</v>
      </c>
    </row>
    <row r="316" spans="1:8" x14ac:dyDescent="0.3">
      <c r="A316" s="36">
        <v>45007</v>
      </c>
      <c r="B316" s="8">
        <f t="shared" si="6"/>
        <v>36709</v>
      </c>
      <c r="C316" s="50">
        <v>18334</v>
      </c>
      <c r="D316" s="8">
        <v>18375</v>
      </c>
    </row>
    <row r="317" spans="1:8" x14ac:dyDescent="0.3">
      <c r="A317" s="34">
        <v>45038</v>
      </c>
      <c r="B317" s="8">
        <f t="shared" si="6"/>
        <v>40160</v>
      </c>
      <c r="C317" s="50">
        <v>20133</v>
      </c>
      <c r="D317" s="8">
        <v>20027</v>
      </c>
    </row>
    <row r="318" spans="1:8" x14ac:dyDescent="0.3">
      <c r="A318" s="36">
        <v>45068</v>
      </c>
      <c r="B318" s="8">
        <f t="shared" si="6"/>
        <v>39464</v>
      </c>
      <c r="C318" s="50">
        <v>20449</v>
      </c>
      <c r="D318" s="8">
        <v>19015</v>
      </c>
    </row>
    <row r="319" spans="1:8" x14ac:dyDescent="0.3">
      <c r="A319" s="34">
        <v>45099</v>
      </c>
      <c r="B319" s="8">
        <f t="shared" ref="B319:B346" si="7">C319+D319</f>
        <v>38190</v>
      </c>
      <c r="C319" s="50">
        <v>19382</v>
      </c>
      <c r="D319" s="8">
        <v>18808</v>
      </c>
    </row>
    <row r="320" spans="1:8" x14ac:dyDescent="0.3">
      <c r="A320" s="36">
        <v>45129</v>
      </c>
      <c r="B320" s="8">
        <f t="shared" si="7"/>
        <v>38922</v>
      </c>
      <c r="C320" s="50">
        <v>19327</v>
      </c>
      <c r="D320" s="8">
        <v>19595</v>
      </c>
    </row>
    <row r="321" spans="1:4" x14ac:dyDescent="0.3">
      <c r="A321" s="34">
        <v>45160</v>
      </c>
      <c r="B321" s="8">
        <f t="shared" si="7"/>
        <v>38495</v>
      </c>
      <c r="C321" s="50">
        <v>19104</v>
      </c>
      <c r="D321" s="8">
        <v>19391</v>
      </c>
    </row>
    <row r="322" spans="1:4" x14ac:dyDescent="0.3">
      <c r="A322" s="36">
        <v>45191</v>
      </c>
      <c r="B322" s="8">
        <f t="shared" si="7"/>
        <v>40492</v>
      </c>
      <c r="C322" s="50">
        <v>20318</v>
      </c>
      <c r="D322" s="8">
        <v>20174</v>
      </c>
    </row>
    <row r="323" spans="1:4" x14ac:dyDescent="0.3">
      <c r="A323" s="34">
        <v>45221</v>
      </c>
      <c r="B323" s="8">
        <f t="shared" si="7"/>
        <v>44891</v>
      </c>
      <c r="C323" s="50">
        <v>22258</v>
      </c>
      <c r="D323" s="8">
        <v>22633</v>
      </c>
    </row>
    <row r="324" spans="1:4" x14ac:dyDescent="0.3">
      <c r="A324" s="36">
        <v>45252</v>
      </c>
      <c r="B324" s="8">
        <f t="shared" si="7"/>
        <v>43107</v>
      </c>
      <c r="C324" s="50">
        <v>21641</v>
      </c>
      <c r="D324" s="8">
        <v>21466</v>
      </c>
    </row>
    <row r="325" spans="1:4" ht="14.5" thickBot="1" x14ac:dyDescent="0.35">
      <c r="A325" s="38">
        <v>45282</v>
      </c>
      <c r="B325" s="39">
        <f t="shared" si="7"/>
        <v>39880</v>
      </c>
      <c r="C325" s="52">
        <v>19892</v>
      </c>
      <c r="D325" s="39">
        <v>19988</v>
      </c>
    </row>
    <row r="326" spans="1:4" x14ac:dyDescent="0.3">
      <c r="A326" s="41">
        <v>45313</v>
      </c>
      <c r="B326" s="47">
        <f t="shared" si="7"/>
        <v>34149</v>
      </c>
      <c r="C326" s="48">
        <v>17635</v>
      </c>
      <c r="D326" s="47">
        <v>16514</v>
      </c>
    </row>
    <row r="327" spans="1:4" x14ac:dyDescent="0.3">
      <c r="A327" s="34">
        <v>45344</v>
      </c>
      <c r="B327" s="8">
        <f t="shared" si="7"/>
        <v>38819</v>
      </c>
      <c r="C327" s="50">
        <v>19407</v>
      </c>
      <c r="D327" s="8">
        <v>19412</v>
      </c>
    </row>
    <row r="328" spans="1:4" x14ac:dyDescent="0.3">
      <c r="A328" s="34">
        <v>45373</v>
      </c>
      <c r="B328" s="37">
        <f t="shared" si="7"/>
        <v>40602</v>
      </c>
      <c r="C328" s="50">
        <v>20277</v>
      </c>
      <c r="D328" s="8">
        <v>20325</v>
      </c>
    </row>
    <row r="329" spans="1:4" x14ac:dyDescent="0.3">
      <c r="A329" s="36">
        <v>45404</v>
      </c>
      <c r="B329" s="8">
        <f t="shared" si="7"/>
        <v>43532</v>
      </c>
      <c r="C329" s="50">
        <v>22027</v>
      </c>
      <c r="D329" s="8">
        <v>21505</v>
      </c>
    </row>
    <row r="330" spans="1:4" x14ac:dyDescent="0.3">
      <c r="A330" s="34">
        <v>45434</v>
      </c>
      <c r="B330" s="37">
        <f t="shared" si="7"/>
        <v>45791</v>
      </c>
      <c r="C330" s="50">
        <v>23669</v>
      </c>
      <c r="D330" s="8">
        <v>22122</v>
      </c>
    </row>
    <row r="331" spans="1:4" x14ac:dyDescent="0.3">
      <c r="A331" s="34">
        <v>45465</v>
      </c>
      <c r="B331" s="8">
        <f>C331+D331</f>
        <v>46617</v>
      </c>
      <c r="C331" s="50">
        <v>23612</v>
      </c>
      <c r="D331" s="8">
        <v>23005</v>
      </c>
    </row>
    <row r="332" spans="1:4" x14ac:dyDescent="0.3">
      <c r="A332" s="36">
        <v>45495</v>
      </c>
      <c r="B332" s="37">
        <f t="shared" si="7"/>
        <v>47326</v>
      </c>
      <c r="C332" s="50">
        <v>23793</v>
      </c>
      <c r="D332" s="8">
        <v>23533</v>
      </c>
    </row>
    <row r="333" spans="1:4" x14ac:dyDescent="0.3">
      <c r="A333" s="34">
        <v>45526</v>
      </c>
      <c r="B333" s="8">
        <f t="shared" si="7"/>
        <v>44675</v>
      </c>
      <c r="C333" s="50">
        <v>22311</v>
      </c>
      <c r="D333" s="8">
        <v>22364</v>
      </c>
    </row>
    <row r="334" spans="1:4" x14ac:dyDescent="0.3">
      <c r="A334" s="34">
        <v>45557</v>
      </c>
      <c r="B334" s="37">
        <f>C334+D334</f>
        <v>42799</v>
      </c>
      <c r="C334" s="50">
        <v>21293</v>
      </c>
      <c r="D334" s="8">
        <v>21506</v>
      </c>
    </row>
    <row r="335" spans="1:4" x14ac:dyDescent="0.3">
      <c r="A335" s="36">
        <v>45587</v>
      </c>
      <c r="B335" s="37">
        <f t="shared" si="7"/>
        <v>51551</v>
      </c>
      <c r="C335" s="50">
        <v>25627</v>
      </c>
      <c r="D335" s="8">
        <v>25924</v>
      </c>
    </row>
    <row r="336" spans="1:4" x14ac:dyDescent="0.3">
      <c r="A336" s="34">
        <v>45618</v>
      </c>
      <c r="B336" s="8">
        <f t="shared" si="7"/>
        <v>48103</v>
      </c>
      <c r="C336" s="50">
        <v>23913</v>
      </c>
      <c r="D336" s="8">
        <v>24190</v>
      </c>
    </row>
    <row r="337" spans="1:4" ht="14.5" thickBot="1" x14ac:dyDescent="0.35">
      <c r="A337" s="38">
        <v>45648</v>
      </c>
      <c r="B337" s="39">
        <f t="shared" si="7"/>
        <v>48847</v>
      </c>
      <c r="C337" s="52">
        <v>24595</v>
      </c>
      <c r="D337" s="39">
        <v>24252</v>
      </c>
    </row>
    <row r="338" spans="1:4" x14ac:dyDescent="0.3">
      <c r="A338" s="41">
        <v>45679</v>
      </c>
      <c r="B338" s="37">
        <f t="shared" si="7"/>
        <v>40809</v>
      </c>
      <c r="C338" s="48">
        <v>21150</v>
      </c>
      <c r="D338" s="47">
        <v>19659</v>
      </c>
    </row>
    <row r="339" spans="1:4" x14ac:dyDescent="0.3">
      <c r="A339" s="34">
        <v>45710</v>
      </c>
      <c r="B339" s="8">
        <f t="shared" si="7"/>
        <v>41594</v>
      </c>
      <c r="C339" s="50">
        <v>20899</v>
      </c>
      <c r="D339" s="8">
        <v>20695</v>
      </c>
    </row>
    <row r="340" spans="1:4" x14ac:dyDescent="0.3">
      <c r="A340" s="34">
        <v>45738</v>
      </c>
      <c r="B340" s="37">
        <f t="shared" si="7"/>
        <v>48422</v>
      </c>
      <c r="C340" s="50">
        <v>24217</v>
      </c>
      <c r="D340" s="8">
        <v>24205</v>
      </c>
    </row>
    <row r="341" spans="1:4" x14ac:dyDescent="0.3">
      <c r="A341" s="36">
        <v>45769</v>
      </c>
      <c r="B341" s="8">
        <f t="shared" si="7"/>
        <v>49225</v>
      </c>
      <c r="C341" s="50">
        <v>24625</v>
      </c>
      <c r="D341" s="8">
        <v>24600</v>
      </c>
    </row>
    <row r="342" spans="1:4" x14ac:dyDescent="0.3">
      <c r="A342" s="34">
        <v>45799</v>
      </c>
      <c r="B342" s="37">
        <f t="shared" si="7"/>
        <v>52474</v>
      </c>
      <c r="C342" s="50">
        <v>27024</v>
      </c>
      <c r="D342" s="8">
        <v>25450</v>
      </c>
    </row>
    <row r="343" spans="1:4" x14ac:dyDescent="0.3">
      <c r="A343" s="34">
        <v>45830</v>
      </c>
      <c r="B343" s="8">
        <f t="shared" si="7"/>
        <v>52551</v>
      </c>
      <c r="C343" s="50">
        <v>26571</v>
      </c>
      <c r="D343" s="8">
        <v>25980</v>
      </c>
    </row>
    <row r="344" spans="1:4" x14ac:dyDescent="0.3">
      <c r="A344" s="36">
        <v>45860</v>
      </c>
      <c r="B344" s="37">
        <f t="shared" si="7"/>
        <v>55556</v>
      </c>
      <c r="C344" s="50">
        <v>27948</v>
      </c>
      <c r="D344" s="8">
        <v>27608</v>
      </c>
    </row>
    <row r="345" spans="1:4" x14ac:dyDescent="0.3">
      <c r="A345" s="34">
        <v>45891</v>
      </c>
      <c r="B345" s="8">
        <f t="shared" si="7"/>
        <v>50903</v>
      </c>
      <c r="C345" s="50">
        <v>25187</v>
      </c>
      <c r="D345" s="8">
        <v>25716</v>
      </c>
    </row>
    <row r="346" spans="1:4" x14ac:dyDescent="0.3">
      <c r="A346" s="34">
        <v>45922</v>
      </c>
      <c r="B346" s="37">
        <f t="shared" si="7"/>
        <v>50793</v>
      </c>
      <c r="C346" s="50">
        <v>25786</v>
      </c>
      <c r="D346" s="8">
        <v>25007</v>
      </c>
    </row>
    <row r="347" spans="1:4" x14ac:dyDescent="0.3">
      <c r="A347" s="36">
        <v>45952</v>
      </c>
      <c r="B347" s="37"/>
      <c r="C347" s="50"/>
      <c r="D347" s="8"/>
    </row>
    <row r="348" spans="1:4" x14ac:dyDescent="0.3">
      <c r="A348" s="34">
        <v>45983</v>
      </c>
      <c r="B348" s="8"/>
      <c r="C348" s="50"/>
      <c r="D348" s="8"/>
    </row>
    <row r="349" spans="1:4" ht="14.5" thickBot="1" x14ac:dyDescent="0.35">
      <c r="A349" s="38">
        <v>46013</v>
      </c>
      <c r="B349" s="39"/>
      <c r="C349" s="52"/>
      <c r="D349" s="39"/>
    </row>
    <row r="350" spans="1:4" ht="14.5" thickBot="1" x14ac:dyDescent="0.35">
      <c r="B350" s="26"/>
    </row>
    <row r="351" spans="1:4" ht="14.5" thickBot="1" x14ac:dyDescent="0.35">
      <c r="A351" s="28" t="s">
        <v>1</v>
      </c>
      <c r="B351" s="29" t="s">
        <v>4</v>
      </c>
      <c r="C351" s="29" t="s">
        <v>2</v>
      </c>
      <c r="D351" s="29" t="s">
        <v>3</v>
      </c>
    </row>
    <row r="352" spans="1:4" x14ac:dyDescent="0.3">
      <c r="A352" s="54">
        <v>1990</v>
      </c>
      <c r="B352" s="37">
        <f>SUM(C352:D352)</f>
        <v>248149</v>
      </c>
      <c r="C352" s="55">
        <v>123984</v>
      </c>
      <c r="D352" s="55">
        <v>124165</v>
      </c>
    </row>
    <row r="353" spans="1:4" x14ac:dyDescent="0.3">
      <c r="A353" s="56">
        <v>1991</v>
      </c>
      <c r="B353" s="8">
        <f t="shared" ref="B353:B377" si="8">SUM(C353:D353)</f>
        <v>261130</v>
      </c>
      <c r="C353" s="2">
        <v>130163</v>
      </c>
      <c r="D353" s="2">
        <v>130967</v>
      </c>
    </row>
    <row r="354" spans="1:4" x14ac:dyDescent="0.3">
      <c r="A354" s="56">
        <v>1992</v>
      </c>
      <c r="B354" s="8">
        <f t="shared" si="8"/>
        <v>266758</v>
      </c>
      <c r="C354" s="2">
        <v>132938</v>
      </c>
      <c r="D354" s="2">
        <v>133820</v>
      </c>
    </row>
    <row r="355" spans="1:4" x14ac:dyDescent="0.3">
      <c r="A355" s="56">
        <v>1993</v>
      </c>
      <c r="B355" s="8">
        <f t="shared" si="8"/>
        <v>272434</v>
      </c>
      <c r="C355" s="2">
        <v>136183</v>
      </c>
      <c r="D355" s="2">
        <v>136251</v>
      </c>
    </row>
    <row r="356" spans="1:4" x14ac:dyDescent="0.3">
      <c r="A356" s="56">
        <v>1994</v>
      </c>
      <c r="B356" s="8">
        <f t="shared" si="8"/>
        <v>299716</v>
      </c>
      <c r="C356" s="2">
        <v>149698</v>
      </c>
      <c r="D356" s="2">
        <v>150018</v>
      </c>
    </row>
    <row r="357" spans="1:4" x14ac:dyDescent="0.3">
      <c r="A357" s="56">
        <v>1995</v>
      </c>
      <c r="B357" s="8">
        <f t="shared" si="8"/>
        <v>300448</v>
      </c>
      <c r="C357" s="2">
        <v>150961</v>
      </c>
      <c r="D357" s="2">
        <v>149487</v>
      </c>
    </row>
    <row r="358" spans="1:4" x14ac:dyDescent="0.3">
      <c r="A358" s="56">
        <v>1996</v>
      </c>
      <c r="B358" s="8">
        <f t="shared" si="8"/>
        <v>338424</v>
      </c>
      <c r="C358" s="2">
        <v>169210</v>
      </c>
      <c r="D358" s="2">
        <v>169214</v>
      </c>
    </row>
    <row r="359" spans="1:4" x14ac:dyDescent="0.3">
      <c r="A359" s="56">
        <v>1997</v>
      </c>
      <c r="B359" s="8">
        <f t="shared" si="8"/>
        <v>418459</v>
      </c>
      <c r="C359" s="2">
        <f>SUM(C2:C13)</f>
        <v>209957</v>
      </c>
      <c r="D359" s="2">
        <f>SUM(D2:D13)</f>
        <v>208502</v>
      </c>
    </row>
    <row r="360" spans="1:4" x14ac:dyDescent="0.3">
      <c r="A360" s="56">
        <v>1998</v>
      </c>
      <c r="B360" s="8">
        <f t="shared" ca="1" si="8"/>
        <v>428113</v>
      </c>
      <c r="C360" s="2">
        <f t="shared" ref="C360:C387" ca="1" si="9">SUM(OFFSET($C$2,(12*(ROW(C2)-1)),0,12,1))</f>
        <v>214055</v>
      </c>
      <c r="D360" s="2">
        <f t="shared" ref="D360:D387" ca="1" si="10">SUM(OFFSET($D$2,(12*(ROW(D2)-1)),0,12,1))</f>
        <v>214058</v>
      </c>
    </row>
    <row r="361" spans="1:4" x14ac:dyDescent="0.3">
      <c r="A361" s="56">
        <v>1999</v>
      </c>
      <c r="B361" s="8">
        <f t="shared" ca="1" si="8"/>
        <v>398684</v>
      </c>
      <c r="C361" s="2">
        <f t="shared" ca="1" si="9"/>
        <v>198965</v>
      </c>
      <c r="D361" s="2">
        <f t="shared" ca="1" si="10"/>
        <v>199719</v>
      </c>
    </row>
    <row r="362" spans="1:4" x14ac:dyDescent="0.3">
      <c r="A362" s="56">
        <v>2000</v>
      </c>
      <c r="B362" s="8">
        <f t="shared" ca="1" si="8"/>
        <v>376631</v>
      </c>
      <c r="C362" s="2">
        <f t="shared" ca="1" si="9"/>
        <v>189182</v>
      </c>
      <c r="D362" s="2">
        <f t="shared" ca="1" si="10"/>
        <v>187449</v>
      </c>
    </row>
    <row r="363" spans="1:4" x14ac:dyDescent="0.3">
      <c r="A363" s="56">
        <v>2001</v>
      </c>
      <c r="B363" s="8">
        <f t="shared" ca="1" si="8"/>
        <v>360636</v>
      </c>
      <c r="C363" s="2">
        <f t="shared" ca="1" si="9"/>
        <v>181213</v>
      </c>
      <c r="D363" s="2">
        <f t="shared" ca="1" si="10"/>
        <v>179423</v>
      </c>
    </row>
    <row r="364" spans="1:4" x14ac:dyDescent="0.3">
      <c r="A364" s="56">
        <v>2002</v>
      </c>
      <c r="B364" s="8">
        <f t="shared" ca="1" si="8"/>
        <v>314592</v>
      </c>
      <c r="C364" s="2">
        <f t="shared" ca="1" si="9"/>
        <v>159573</v>
      </c>
      <c r="D364" s="2">
        <f t="shared" ca="1" si="10"/>
        <v>155019</v>
      </c>
    </row>
    <row r="365" spans="1:4" x14ac:dyDescent="0.3">
      <c r="A365" s="56">
        <v>2003</v>
      </c>
      <c r="B365" s="8">
        <f t="shared" ca="1" si="8"/>
        <v>317938</v>
      </c>
      <c r="C365" s="2">
        <f t="shared" ca="1" si="9"/>
        <v>160185</v>
      </c>
      <c r="D365" s="2">
        <f t="shared" ca="1" si="10"/>
        <v>157753</v>
      </c>
    </row>
    <row r="366" spans="1:4" x14ac:dyDescent="0.3">
      <c r="A366" s="56">
        <v>2004</v>
      </c>
      <c r="B366" s="8">
        <f t="shared" ca="1" si="8"/>
        <v>328996</v>
      </c>
      <c r="C366" s="2">
        <f t="shared" ca="1" si="9"/>
        <v>166945</v>
      </c>
      <c r="D366" s="2">
        <f t="shared" ca="1" si="10"/>
        <v>162051</v>
      </c>
    </row>
    <row r="367" spans="1:4" x14ac:dyDescent="0.3">
      <c r="A367" s="56">
        <v>2005</v>
      </c>
      <c r="B367" s="8">
        <f t="shared" ca="1" si="8"/>
        <v>352796</v>
      </c>
      <c r="C367" s="2">
        <f t="shared" ca="1" si="9"/>
        <v>178296</v>
      </c>
      <c r="D367" s="2">
        <f t="shared" ca="1" si="10"/>
        <v>174500</v>
      </c>
    </row>
    <row r="368" spans="1:4" x14ac:dyDescent="0.3">
      <c r="A368" s="56">
        <v>2006</v>
      </c>
      <c r="B368" s="8">
        <f t="shared" ca="1" si="8"/>
        <v>422187</v>
      </c>
      <c r="C368" s="2">
        <f t="shared" ca="1" si="9"/>
        <v>211120</v>
      </c>
      <c r="D368" s="2">
        <f t="shared" ca="1" si="10"/>
        <v>211067</v>
      </c>
    </row>
    <row r="369" spans="1:4" x14ac:dyDescent="0.3">
      <c r="A369" s="56">
        <v>2007</v>
      </c>
      <c r="B369" s="8">
        <f t="shared" ca="1" si="8"/>
        <v>439602</v>
      </c>
      <c r="C369" s="2">
        <f t="shared" ca="1" si="9"/>
        <v>220637</v>
      </c>
      <c r="D369" s="2">
        <f t="shared" ca="1" si="10"/>
        <v>218965</v>
      </c>
    </row>
    <row r="370" spans="1:4" x14ac:dyDescent="0.3">
      <c r="A370" s="56">
        <v>2008</v>
      </c>
      <c r="B370" s="8">
        <f t="shared" ca="1" si="8"/>
        <v>419710</v>
      </c>
      <c r="C370" s="2">
        <f t="shared" ca="1" si="9"/>
        <v>210212</v>
      </c>
      <c r="D370" s="2">
        <f t="shared" ca="1" si="10"/>
        <v>209498</v>
      </c>
    </row>
    <row r="371" spans="1:4" x14ac:dyDescent="0.3">
      <c r="A371" s="56">
        <v>2009</v>
      </c>
      <c r="B371" s="8">
        <f t="shared" ca="1" si="8"/>
        <v>419714</v>
      </c>
      <c r="C371" s="2">
        <f t="shared" ca="1" si="9"/>
        <v>212145</v>
      </c>
      <c r="D371" s="2">
        <f t="shared" ca="1" si="10"/>
        <v>207569</v>
      </c>
    </row>
    <row r="372" spans="1:4" x14ac:dyDescent="0.3">
      <c r="A372" s="56">
        <v>2010</v>
      </c>
      <c r="B372" s="8">
        <f t="shared" ca="1" si="8"/>
        <v>449140</v>
      </c>
      <c r="C372" s="2">
        <f t="shared" ca="1" si="9"/>
        <v>225632</v>
      </c>
      <c r="D372" s="2">
        <f t="shared" ca="1" si="10"/>
        <v>223508</v>
      </c>
    </row>
    <row r="373" spans="1:4" x14ac:dyDescent="0.3">
      <c r="A373" s="56">
        <v>2011</v>
      </c>
      <c r="B373" s="8">
        <f t="shared" ca="1" si="8"/>
        <v>455943</v>
      </c>
      <c r="C373" s="2">
        <f t="shared" ca="1" si="9"/>
        <v>228027</v>
      </c>
      <c r="D373" s="2">
        <f t="shared" ca="1" si="10"/>
        <v>227916</v>
      </c>
    </row>
    <row r="374" spans="1:4" x14ac:dyDescent="0.3">
      <c r="A374" s="56">
        <v>2012</v>
      </c>
      <c r="B374" s="8">
        <f t="shared" ca="1" si="8"/>
        <v>458706</v>
      </c>
      <c r="C374" s="2">
        <f t="shared" ca="1" si="9"/>
        <v>230939</v>
      </c>
      <c r="D374" s="2">
        <f t="shared" ca="1" si="10"/>
        <v>227767</v>
      </c>
    </row>
    <row r="375" spans="1:4" x14ac:dyDescent="0.3">
      <c r="A375" s="56">
        <v>2013</v>
      </c>
      <c r="B375" s="8">
        <f t="shared" ca="1" si="8"/>
        <v>471332</v>
      </c>
      <c r="C375" s="2">
        <f t="shared" ca="1" si="9"/>
        <v>236264</v>
      </c>
      <c r="D375" s="2">
        <f t="shared" ca="1" si="10"/>
        <v>235068</v>
      </c>
    </row>
    <row r="376" spans="1:4" x14ac:dyDescent="0.3">
      <c r="A376" s="56">
        <v>2014</v>
      </c>
      <c r="B376" s="8">
        <f t="shared" ca="1" si="8"/>
        <v>498198</v>
      </c>
      <c r="C376" s="2">
        <f t="shared" ca="1" si="9"/>
        <v>252052</v>
      </c>
      <c r="D376" s="2">
        <f t="shared" ca="1" si="10"/>
        <v>246146</v>
      </c>
    </row>
    <row r="377" spans="1:4" x14ac:dyDescent="0.3">
      <c r="A377" s="56">
        <v>2015</v>
      </c>
      <c r="B377" s="8">
        <f t="shared" ca="1" si="8"/>
        <v>491552</v>
      </c>
      <c r="C377" s="2">
        <f t="shared" ca="1" si="9"/>
        <v>245672</v>
      </c>
      <c r="D377" s="2">
        <f t="shared" ca="1" si="10"/>
        <v>245880</v>
      </c>
    </row>
    <row r="378" spans="1:4" x14ac:dyDescent="0.3">
      <c r="A378" s="56">
        <v>2016</v>
      </c>
      <c r="B378" s="8">
        <f t="shared" ref="B378" ca="1" si="11">SUM(C378:D378)</f>
        <v>426490</v>
      </c>
      <c r="C378" s="2">
        <f t="shared" ca="1" si="9"/>
        <v>213024</v>
      </c>
      <c r="D378" s="2">
        <f t="shared" ca="1" si="10"/>
        <v>213466</v>
      </c>
    </row>
    <row r="379" spans="1:4" x14ac:dyDescent="0.3">
      <c r="A379" s="56">
        <v>2017</v>
      </c>
      <c r="B379" s="8">
        <f t="shared" ref="B379:B383" ca="1" si="12">SUM(C379:D379)</f>
        <v>411818</v>
      </c>
      <c r="C379" s="2">
        <f t="shared" ca="1" si="9"/>
        <v>206100</v>
      </c>
      <c r="D379" s="2">
        <f t="shared" ca="1" si="10"/>
        <v>205718</v>
      </c>
    </row>
    <row r="380" spans="1:4" x14ac:dyDescent="0.3">
      <c r="A380" s="56">
        <v>2018</v>
      </c>
      <c r="B380" s="8">
        <f t="shared" ca="1" si="12"/>
        <v>451543</v>
      </c>
      <c r="C380" s="2">
        <f t="shared" ca="1" si="9"/>
        <v>226803</v>
      </c>
      <c r="D380" s="2">
        <f t="shared" ca="1" si="10"/>
        <v>224740</v>
      </c>
    </row>
    <row r="381" spans="1:4" x14ac:dyDescent="0.3">
      <c r="A381" s="57">
        <v>2019</v>
      </c>
      <c r="B381" s="8">
        <f t="shared" ca="1" si="12"/>
        <v>527460</v>
      </c>
      <c r="C381" s="2">
        <f t="shared" ca="1" si="9"/>
        <v>267100</v>
      </c>
      <c r="D381" s="2">
        <f t="shared" ca="1" si="10"/>
        <v>260360</v>
      </c>
    </row>
    <row r="382" spans="1:4" x14ac:dyDescent="0.3">
      <c r="A382" s="57">
        <v>2020</v>
      </c>
      <c r="B382" s="8">
        <f t="shared" ca="1" si="12"/>
        <v>239535</v>
      </c>
      <c r="C382" s="2">
        <f t="shared" ca="1" si="9"/>
        <v>120877</v>
      </c>
      <c r="D382" s="2">
        <f t="shared" ca="1" si="10"/>
        <v>118658</v>
      </c>
    </row>
    <row r="383" spans="1:4" x14ac:dyDescent="0.3">
      <c r="A383" s="57">
        <v>2021</v>
      </c>
      <c r="B383" s="8">
        <f t="shared" ca="1" si="12"/>
        <v>419796</v>
      </c>
      <c r="C383" s="2">
        <f t="shared" ca="1" si="9"/>
        <v>211912</v>
      </c>
      <c r="D383" s="2">
        <f t="shared" ca="1" si="10"/>
        <v>207884</v>
      </c>
    </row>
    <row r="384" spans="1:4" x14ac:dyDescent="0.3">
      <c r="A384" s="71">
        <v>2022</v>
      </c>
      <c r="B384" s="8">
        <f ca="1">SUM(C384:D384)</f>
        <v>457106</v>
      </c>
      <c r="C384" s="2">
        <f t="shared" ca="1" si="9"/>
        <v>231095</v>
      </c>
      <c r="D384" s="2">
        <f t="shared" ca="1" si="10"/>
        <v>226011</v>
      </c>
    </row>
    <row r="385" spans="1:4" x14ac:dyDescent="0.3">
      <c r="A385" s="71">
        <v>2023</v>
      </c>
      <c r="B385" s="8">
        <f ca="1">SUM(C385:D385)</f>
        <v>465530</v>
      </c>
      <c r="C385" s="2">
        <f t="shared" ca="1" si="9"/>
        <v>234177</v>
      </c>
      <c r="D385" s="2">
        <f t="shared" ca="1" si="10"/>
        <v>231353</v>
      </c>
    </row>
    <row r="386" spans="1:4" x14ac:dyDescent="0.3">
      <c r="A386" s="71">
        <v>2024</v>
      </c>
      <c r="B386" s="8">
        <f ca="1">SUM(C386:D386)</f>
        <v>532811</v>
      </c>
      <c r="C386" s="2">
        <f t="shared" ca="1" si="9"/>
        <v>268159</v>
      </c>
      <c r="D386" s="2">
        <f t="shared" ca="1" si="10"/>
        <v>264652</v>
      </c>
    </row>
    <row r="387" spans="1:4" ht="14.5" thickBot="1" x14ac:dyDescent="0.35">
      <c r="A387" s="73" t="s">
        <v>16</v>
      </c>
      <c r="B387" s="39">
        <f ca="1">SUM(C387:D387)</f>
        <v>442327</v>
      </c>
      <c r="C387" s="72">
        <f t="shared" ca="1" si="9"/>
        <v>223407</v>
      </c>
      <c r="D387" s="72">
        <f t="shared" ca="1" si="10"/>
        <v>218920</v>
      </c>
    </row>
    <row r="388" spans="1:4" ht="14.5" thickBot="1" x14ac:dyDescent="0.35"/>
    <row r="389" spans="1:4" ht="14.5" thickBot="1" x14ac:dyDescent="0.35">
      <c r="A389" s="28"/>
      <c r="B389" s="31" t="s">
        <v>4</v>
      </c>
      <c r="C389" s="32" t="s">
        <v>2</v>
      </c>
      <c r="D389" s="31" t="s">
        <v>3</v>
      </c>
    </row>
    <row r="390" spans="1:4" x14ac:dyDescent="0.3">
      <c r="A390" s="58" t="s">
        <v>14</v>
      </c>
      <c r="B390" s="47">
        <f>SUM(B326:B334)</f>
        <v>384310</v>
      </c>
      <c r="C390" s="47">
        <f>SUM(C326:C334)</f>
        <v>194024</v>
      </c>
      <c r="D390" s="47">
        <f>SUM(D326:D334)</f>
        <v>190286</v>
      </c>
    </row>
    <row r="391" spans="1:4" x14ac:dyDescent="0.3">
      <c r="A391" s="59" t="s">
        <v>16</v>
      </c>
      <c r="B391" s="8">
        <f>SUM(B338:B349)</f>
        <v>442327</v>
      </c>
      <c r="C391" s="8">
        <f>SUM(C338:C349)</f>
        <v>223407</v>
      </c>
      <c r="D391" s="8">
        <f>SUM(D338:D349)</f>
        <v>218920</v>
      </c>
    </row>
    <row r="392" spans="1:4" ht="26.5" thickBot="1" x14ac:dyDescent="0.35">
      <c r="A392" s="60" t="s">
        <v>5</v>
      </c>
      <c r="B392" s="61">
        <f>(B391-B390)/B390</f>
        <v>0.15096406546798158</v>
      </c>
      <c r="C392" s="61">
        <f t="shared" ref="C392:D392" si="13">(C391-C390)/C390</f>
        <v>0.15144002803776851</v>
      </c>
      <c r="D392" s="61">
        <f t="shared" si="13"/>
        <v>0.15047875303490535</v>
      </c>
    </row>
    <row r="393" spans="1:4" ht="14.5" thickBot="1" x14ac:dyDescent="0.35">
      <c r="B393" s="26"/>
    </row>
    <row r="394" spans="1:4" ht="14.5" thickBot="1" x14ac:dyDescent="0.35">
      <c r="A394" s="28"/>
      <c r="B394" s="31" t="s">
        <v>4</v>
      </c>
      <c r="C394" s="32" t="s">
        <v>2</v>
      </c>
      <c r="D394" s="31" t="s">
        <v>3</v>
      </c>
    </row>
    <row r="395" spans="1:4" ht="26" x14ac:dyDescent="0.3">
      <c r="A395" s="62" t="s">
        <v>15</v>
      </c>
      <c r="B395" s="47">
        <f>SUM(B334)</f>
        <v>42799</v>
      </c>
      <c r="C395" s="47">
        <f>SUM(C334)</f>
        <v>21293</v>
      </c>
      <c r="D395" s="47">
        <f>SUM(D334)</f>
        <v>21506</v>
      </c>
    </row>
    <row r="396" spans="1:4" ht="26" x14ac:dyDescent="0.3">
      <c r="A396" s="63" t="s">
        <v>17</v>
      </c>
      <c r="B396" s="8">
        <f>SUM(B346)</f>
        <v>50793</v>
      </c>
      <c r="C396" s="8">
        <f>SUM(C346)</f>
        <v>25786</v>
      </c>
      <c r="D396" s="8">
        <f>SUM(D346)</f>
        <v>25007</v>
      </c>
    </row>
    <row r="397" spans="1:4" ht="26.5" thickBot="1" x14ac:dyDescent="0.35">
      <c r="A397" s="60" t="s">
        <v>5</v>
      </c>
      <c r="B397" s="61">
        <f>(B396-B395)/B395</f>
        <v>0.18678006495478866</v>
      </c>
      <c r="C397" s="64">
        <f>(C396-C395)/C395</f>
        <v>0.21100831259099234</v>
      </c>
      <c r="D397" s="61">
        <f>(D396-D395)/D395</f>
        <v>0.16279177903840789</v>
      </c>
    </row>
  </sheetData>
  <pageMargins left="0.7" right="0.7" top="0.75" bottom="0.75" header="0.3" footer="0.3"/>
  <pageSetup orientation="portrait" r:id="rId1"/>
  <ignoredErrors>
    <ignoredError sqref="C359:D359" formulaRange="1"/>
    <ignoredError sqref="B37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Q27"/>
  <sheetViews>
    <sheetView workbookViewId="0">
      <selection activeCell="L24" sqref="L24"/>
    </sheetView>
  </sheetViews>
  <sheetFormatPr defaultRowHeight="14" x14ac:dyDescent="0.3"/>
  <cols>
    <col min="1" max="1" width="9" style="19" bestFit="1" customWidth="1"/>
    <col min="2" max="2" width="11" style="19" bestFit="1" customWidth="1"/>
    <col min="3" max="3" width="14" style="19" bestFit="1" customWidth="1"/>
    <col min="4" max="4" width="14.1796875" style="19" bestFit="1" customWidth="1"/>
    <col min="5" max="7" width="8.7265625" style="19"/>
    <col min="8" max="8" width="10.54296875" style="19" bestFit="1" customWidth="1"/>
    <col min="9" max="16384" width="8.7265625" style="19"/>
  </cols>
  <sheetData>
    <row r="1" spans="1:4" ht="28" x14ac:dyDescent="0.3">
      <c r="A1" s="13" t="s">
        <v>1</v>
      </c>
      <c r="B1" s="14" t="s">
        <v>4</v>
      </c>
      <c r="C1" s="14" t="s">
        <v>7</v>
      </c>
      <c r="D1" s="14" t="s">
        <v>8</v>
      </c>
    </row>
    <row r="2" spans="1:4" x14ac:dyDescent="0.3">
      <c r="A2" s="7">
        <v>2006</v>
      </c>
      <c r="B2" s="8">
        <f>C2+D2</f>
        <v>30687204</v>
      </c>
      <c r="C2" s="2">
        <v>15558861</v>
      </c>
      <c r="D2" s="2">
        <v>15128343</v>
      </c>
    </row>
    <row r="3" spans="1:4" x14ac:dyDescent="0.3">
      <c r="A3" s="7">
        <v>2007</v>
      </c>
      <c r="B3" s="8">
        <f t="shared" ref="B3:B12" si="0">C3+D3</f>
        <v>31917660</v>
      </c>
      <c r="C3" s="2">
        <v>14967523</v>
      </c>
      <c r="D3" s="2">
        <v>16950137</v>
      </c>
    </row>
    <row r="4" spans="1:4" x14ac:dyDescent="0.3">
      <c r="A4" s="7">
        <v>2008</v>
      </c>
      <c r="B4" s="8">
        <f t="shared" si="0"/>
        <v>28172788</v>
      </c>
      <c r="C4" s="2">
        <v>11892877</v>
      </c>
      <c r="D4" s="2">
        <v>16279911</v>
      </c>
    </row>
    <row r="5" spans="1:4" x14ac:dyDescent="0.3">
      <c r="A5" s="7">
        <v>2009</v>
      </c>
      <c r="B5" s="8">
        <f t="shared" si="0"/>
        <v>25027425</v>
      </c>
      <c r="C5" s="2">
        <v>8764946</v>
      </c>
      <c r="D5" s="2">
        <v>16262479</v>
      </c>
    </row>
    <row r="6" spans="1:4" x14ac:dyDescent="0.3">
      <c r="A6" s="7">
        <v>2010</v>
      </c>
      <c r="B6" s="8">
        <f t="shared" si="0"/>
        <v>24936865</v>
      </c>
      <c r="C6" s="2">
        <v>10863792</v>
      </c>
      <c r="D6" s="2">
        <v>14073073</v>
      </c>
    </row>
    <row r="7" spans="1:4" x14ac:dyDescent="0.3">
      <c r="A7" s="7">
        <v>2011</v>
      </c>
      <c r="B7" s="8">
        <f t="shared" si="0"/>
        <v>24540238</v>
      </c>
      <c r="C7" s="2">
        <v>10857077</v>
      </c>
      <c r="D7" s="2">
        <v>13683161</v>
      </c>
    </row>
    <row r="8" spans="1:4" x14ac:dyDescent="0.3">
      <c r="A8" s="7">
        <v>2012</v>
      </c>
      <c r="B8" s="8">
        <f t="shared" si="0"/>
        <v>24390729</v>
      </c>
      <c r="C8" s="2">
        <v>10272239</v>
      </c>
      <c r="D8" s="2">
        <v>14118490</v>
      </c>
    </row>
    <row r="9" spans="1:4" x14ac:dyDescent="0.3">
      <c r="A9" s="7">
        <v>2013</v>
      </c>
      <c r="B9" s="8">
        <f>C9+D9</f>
        <v>25431947</v>
      </c>
      <c r="C9" s="2">
        <v>11170815</v>
      </c>
      <c r="D9" s="2">
        <v>14261132</v>
      </c>
    </row>
    <row r="10" spans="1:4" x14ac:dyDescent="0.3">
      <c r="A10" s="7">
        <v>2014</v>
      </c>
      <c r="B10" s="8">
        <f t="shared" si="0"/>
        <v>25818110</v>
      </c>
      <c r="C10" s="2">
        <v>11313583</v>
      </c>
      <c r="D10" s="2">
        <v>14504527</v>
      </c>
    </row>
    <row r="11" spans="1:4" x14ac:dyDescent="0.3">
      <c r="A11" s="7">
        <v>2015</v>
      </c>
      <c r="B11" s="8">
        <f t="shared" si="0"/>
        <v>24704329</v>
      </c>
      <c r="C11" s="2">
        <v>10618686</v>
      </c>
      <c r="D11" s="2">
        <v>14085643</v>
      </c>
    </row>
    <row r="12" spans="1:4" x14ac:dyDescent="0.3">
      <c r="A12" s="7">
        <v>2016</v>
      </c>
      <c r="B12" s="8">
        <f t="shared" si="0"/>
        <v>26451606</v>
      </c>
      <c r="C12" s="2">
        <v>9842989</v>
      </c>
      <c r="D12" s="2">
        <v>16608617</v>
      </c>
    </row>
    <row r="13" spans="1:4" x14ac:dyDescent="0.3">
      <c r="A13" s="7">
        <v>2017</v>
      </c>
      <c r="B13" s="8">
        <f t="shared" ref="B13:B19" si="1">C13+D13</f>
        <v>26767075</v>
      </c>
      <c r="C13" s="2">
        <v>9840779</v>
      </c>
      <c r="D13" s="2">
        <v>16926296</v>
      </c>
    </row>
    <row r="14" spans="1:4" x14ac:dyDescent="0.3">
      <c r="A14" s="7">
        <v>2018</v>
      </c>
      <c r="B14" s="8">
        <f t="shared" si="1"/>
        <v>25079938</v>
      </c>
      <c r="C14" s="2">
        <v>8380331</v>
      </c>
      <c r="D14" s="2">
        <v>16699607</v>
      </c>
    </row>
    <row r="15" spans="1:4" x14ac:dyDescent="0.3">
      <c r="A15" s="9">
        <v>2019</v>
      </c>
      <c r="B15" s="10">
        <v>27601388</v>
      </c>
      <c r="C15" s="6">
        <v>8157365</v>
      </c>
      <c r="D15" s="6">
        <v>19444023</v>
      </c>
    </row>
    <row r="16" spans="1:4" x14ac:dyDescent="0.3">
      <c r="A16" s="7">
        <v>2020</v>
      </c>
      <c r="B16" s="8">
        <f t="shared" si="1"/>
        <v>26549984</v>
      </c>
      <c r="C16" s="8">
        <v>8455772</v>
      </c>
      <c r="D16" s="8">
        <v>18094212</v>
      </c>
    </row>
    <row r="17" spans="1:17" x14ac:dyDescent="0.3">
      <c r="A17" s="7">
        <v>2021</v>
      </c>
      <c r="B17" s="8">
        <f t="shared" si="1"/>
        <v>28565156</v>
      </c>
      <c r="C17" s="8">
        <v>8973168</v>
      </c>
      <c r="D17" s="8">
        <v>19591988</v>
      </c>
    </row>
    <row r="18" spans="1:17" x14ac:dyDescent="0.3">
      <c r="A18" s="7">
        <v>2022</v>
      </c>
      <c r="B18" s="8">
        <f t="shared" si="1"/>
        <v>28766171</v>
      </c>
      <c r="C18" s="8">
        <v>9930781</v>
      </c>
      <c r="D18" s="8">
        <v>18835390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Q18" s="26"/>
    </row>
    <row r="19" spans="1:17" x14ac:dyDescent="0.3">
      <c r="A19" s="7">
        <v>2023</v>
      </c>
      <c r="B19" s="8">
        <f t="shared" si="1"/>
        <v>27786967</v>
      </c>
      <c r="C19" s="8">
        <v>9531754</v>
      </c>
      <c r="D19" s="8">
        <v>18255213</v>
      </c>
    </row>
    <row r="20" spans="1:17" ht="14.5" thickBot="1" x14ac:dyDescent="0.35">
      <c r="A20" s="11">
        <v>2024</v>
      </c>
      <c r="B20" s="12">
        <f t="shared" ref="B20" si="2">C20+D20</f>
        <v>26207853</v>
      </c>
      <c r="C20" s="12">
        <v>9218463</v>
      </c>
      <c r="D20" s="12">
        <v>16989390</v>
      </c>
    </row>
    <row r="21" spans="1:17" ht="142.5" customHeight="1" x14ac:dyDescent="0.3"/>
    <row r="22" spans="1:17" x14ac:dyDescent="0.3">
      <c r="A22" s="19" t="s">
        <v>10</v>
      </c>
    </row>
    <row r="27" spans="1:17" x14ac:dyDescent="0.3">
      <c r="E27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B1:E35"/>
  <sheetViews>
    <sheetView zoomScaleNormal="100" workbookViewId="0">
      <selection activeCell="G17" sqref="G17"/>
    </sheetView>
  </sheetViews>
  <sheetFormatPr defaultRowHeight="14.5" x14ac:dyDescent="0.35"/>
  <cols>
    <col min="2" max="2" width="9.453125" bestFit="1" customWidth="1"/>
    <col min="3" max="3" width="15.54296875" customWidth="1"/>
    <col min="4" max="4" width="17.08984375" customWidth="1"/>
    <col min="7" max="7" width="16.08984375" customWidth="1"/>
    <col min="8" max="8" width="15.08984375" customWidth="1"/>
  </cols>
  <sheetData>
    <row r="1" spans="2:5" ht="15" thickBot="1" x14ac:dyDescent="0.4"/>
    <row r="2" spans="2:5" x14ac:dyDescent="0.35">
      <c r="B2" s="65" t="s">
        <v>6</v>
      </c>
      <c r="C2" s="66" t="s">
        <v>2</v>
      </c>
      <c r="D2" s="66" t="s">
        <v>3</v>
      </c>
    </row>
    <row r="3" spans="2:5" x14ac:dyDescent="0.35">
      <c r="B3" s="70">
        <v>45558</v>
      </c>
      <c r="C3" s="67">
        <v>21293</v>
      </c>
      <c r="D3" s="67">
        <v>21506</v>
      </c>
    </row>
    <row r="4" spans="2:5" x14ac:dyDescent="0.35">
      <c r="B4" s="70">
        <v>45588</v>
      </c>
      <c r="C4" s="67">
        <v>25627</v>
      </c>
      <c r="D4" s="67">
        <v>25924</v>
      </c>
    </row>
    <row r="5" spans="2:5" ht="15" thickBot="1" x14ac:dyDescent="0.4">
      <c r="B5" s="70">
        <v>45619</v>
      </c>
      <c r="C5" s="67">
        <v>23913</v>
      </c>
      <c r="D5" s="67">
        <v>24190</v>
      </c>
      <c r="E5" s="5"/>
    </row>
    <row r="6" spans="2:5" x14ac:dyDescent="0.35">
      <c r="B6" s="70">
        <v>45649</v>
      </c>
      <c r="C6" s="67">
        <v>24595</v>
      </c>
      <c r="D6" s="67">
        <v>24252</v>
      </c>
    </row>
    <row r="7" spans="2:5" x14ac:dyDescent="0.35">
      <c r="B7" s="70">
        <v>45680</v>
      </c>
      <c r="C7" s="67">
        <v>21150</v>
      </c>
      <c r="D7" s="67">
        <v>19659</v>
      </c>
    </row>
    <row r="8" spans="2:5" x14ac:dyDescent="0.35">
      <c r="B8" s="70">
        <v>45711</v>
      </c>
      <c r="C8" s="67">
        <v>20899</v>
      </c>
      <c r="D8" s="67">
        <v>20695</v>
      </c>
    </row>
    <row r="9" spans="2:5" x14ac:dyDescent="0.35">
      <c r="B9" s="70">
        <v>45739</v>
      </c>
      <c r="C9" s="67">
        <v>24217</v>
      </c>
      <c r="D9" s="67">
        <v>24205</v>
      </c>
    </row>
    <row r="10" spans="2:5" x14ac:dyDescent="0.35">
      <c r="B10" s="70">
        <v>45770</v>
      </c>
      <c r="C10" s="67">
        <v>24625</v>
      </c>
      <c r="D10" s="67">
        <v>24600</v>
      </c>
    </row>
    <row r="11" spans="2:5" x14ac:dyDescent="0.35">
      <c r="B11" s="70">
        <v>45800</v>
      </c>
      <c r="C11" s="67">
        <v>27024</v>
      </c>
      <c r="D11" s="67">
        <v>25450</v>
      </c>
    </row>
    <row r="12" spans="2:5" x14ac:dyDescent="0.35">
      <c r="B12" s="70">
        <v>45831</v>
      </c>
      <c r="C12" s="67">
        <v>26571</v>
      </c>
      <c r="D12" s="67">
        <v>25980</v>
      </c>
    </row>
    <row r="13" spans="2:5" x14ac:dyDescent="0.35">
      <c r="B13" s="70">
        <v>45861</v>
      </c>
      <c r="C13" s="67">
        <v>27948</v>
      </c>
      <c r="D13" s="67">
        <v>27608</v>
      </c>
    </row>
    <row r="14" spans="2:5" x14ac:dyDescent="0.35">
      <c r="B14" s="70">
        <v>45892</v>
      </c>
      <c r="C14" s="67">
        <v>25187</v>
      </c>
      <c r="D14" s="67">
        <v>25716</v>
      </c>
    </row>
    <row r="15" spans="2:5" ht="15" thickBot="1" x14ac:dyDescent="0.4">
      <c r="B15" s="68">
        <v>45923</v>
      </c>
      <c r="C15" s="69">
        <v>25786</v>
      </c>
      <c r="D15" s="69">
        <v>25007</v>
      </c>
    </row>
    <row r="35" spans="3:3" x14ac:dyDescent="0.35">
      <c r="C35" t="s">
        <v>13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2"/>
  <sheetViews>
    <sheetView workbookViewId="0">
      <selection activeCell="A2" sqref="A2"/>
    </sheetView>
  </sheetViews>
  <sheetFormatPr defaultRowHeight="14.5" x14ac:dyDescent="0.35"/>
  <cols>
    <col min="1" max="1" width="69" bestFit="1" customWidth="1"/>
  </cols>
  <sheetData>
    <row r="1" spans="1:1" x14ac:dyDescent="0.35">
      <c r="A1" t="s">
        <v>9</v>
      </c>
    </row>
    <row r="2" spans="1:1" x14ac:dyDescent="0.35">
      <c r="A2" s="1" t="s"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92B24EB8A70F43BAA49D24C17BC0A6" ma:contentTypeVersion="16" ma:contentTypeDescription="Create a new document." ma:contentTypeScope="" ma:versionID="6718d8c456836c2f0cbd85770b984822">
  <xsd:schema xmlns:xsd="http://www.w3.org/2001/XMLSchema" xmlns:xs="http://www.w3.org/2001/XMLSchema" xmlns:p="http://schemas.microsoft.com/office/2006/metadata/properties" xmlns:ns2="035a96ff-1853-4a85-a81b-9285d67b5111" xmlns:ns3="e64c422d-c2aa-4847-810a-5dfb93f5a71d" targetNamespace="http://schemas.microsoft.com/office/2006/metadata/properties" ma:root="true" ma:fieldsID="32f407be7870008a23742556b4441d2e" ns2:_="" ns3:_="">
    <xsd:import namespace="035a96ff-1853-4a85-a81b-9285d67b5111"/>
    <xsd:import namespace="e64c422d-c2aa-4847-810a-5dfb93f5a7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a96ff-1853-4a85-a81b-9285d67b51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2065ff1-93ab-4f24-9fcf-e5801d25c0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c422d-c2aa-4847-810a-5dfb93f5a71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9bf956c-3fac-47f0-a245-9106d72ef1d7}" ma:internalName="TaxCatchAll" ma:showField="CatchAllData" ma:web="e64c422d-c2aa-4847-810a-5dfb93f5a7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4c422d-c2aa-4847-810a-5dfb93f5a71d" xsi:nil="true"/>
    <lcf76f155ced4ddcb4097134ff3c332f xmlns="035a96ff-1853-4a85-a81b-9285d67b51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966F2F-C8EB-4D44-B8A7-B4D10A22BD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80EA5C-DCE7-42F7-9376-CC0A4EDB9C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5a96ff-1853-4a85-a81b-9285d67b5111"/>
    <ds:schemaRef ds:uri="e64c422d-c2aa-4847-810a-5dfb93f5a7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0BDE5A-AC29-4BB0-8A5B-013A2A15D627}">
  <ds:schemaRefs>
    <ds:schemaRef ds:uri="http://schemas.microsoft.com/office/2006/metadata/properties"/>
    <ds:schemaRef ds:uri="http://schemas.microsoft.com/office/infopath/2007/PartnerControls"/>
    <ds:schemaRef ds:uri="e64c422d-c2aa-4847-810a-5dfb93f5a71d"/>
    <ds:schemaRef ds:uri="035a96ff-1853-4a85-a81b-9285d67b5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LFT Enplanments-Deplanements</vt:lpstr>
      <vt:lpstr>LFT Cargo</vt:lpstr>
      <vt:lpstr>Pastelinks</vt:lpstr>
      <vt:lpstr>Source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 Segura</dc:creator>
  <cp:lastModifiedBy>Sarah Choi</cp:lastModifiedBy>
  <dcterms:created xsi:type="dcterms:W3CDTF">2015-08-26T18:51:56Z</dcterms:created>
  <dcterms:modified xsi:type="dcterms:W3CDTF">2025-10-16T13:18:03Z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0x0101006D92B24EB8A70F43BAA49D24C17BC0A6</vt:lpwstr>
  </property>
  <property fmtid="{D5CDD505-2E9C-101B-9397-08002B2CF9AE}" pid="3" name="Order">
    <vt:r8>1335800</vt:r8>
  </property>
  <property fmtid="{D5CDD505-2E9C-101B-9397-08002B2CF9AE}" pid="4" name="MediaServiceImageTags">
    <vt:lpwstr/>
  </property>
</Properties>
</file>